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2870" windowHeight="6990" tabRatio="777" activeTab="3"/>
  </bookViews>
  <sheets>
    <sheet name="иш-х мах " sheetId="96" r:id="rId1"/>
    <sheet name="иш-х респ" sheetId="95" r:id="rId2"/>
    <sheet name="ish haqi mahalliy" sheetId="97" r:id="rId3"/>
    <sheet name="ish haqi respublika" sheetId="98" r:id="rId4"/>
  </sheets>
  <definedNames>
    <definedName name="_xlnm._FilterDatabase" localSheetId="0" hidden="1">'иш-х мах '!$A$8:$W$24</definedName>
    <definedName name="_xlnm.Print_Titles" localSheetId="0">'иш-х мах '!$4:$6</definedName>
    <definedName name="_xlnm.Print_Area" localSheetId="0">'иш-х мах '!$A$1:$X$33</definedName>
    <definedName name="_xlnm.Print_Area" localSheetId="1">'иш-х респ'!$A$1:$O$24</definedName>
  </definedNames>
  <calcPr calcId="144525"/>
</workbook>
</file>

<file path=xl/calcChain.xml><?xml version="1.0" encoding="utf-8"?>
<calcChain xmlns="http://schemas.openxmlformats.org/spreadsheetml/2006/main">
  <c r="Q7" i="96" l="1"/>
  <c r="P7" i="96" l="1"/>
  <c r="G7" i="96"/>
  <c r="H7" i="96"/>
  <c r="I7" i="96"/>
  <c r="F7" i="96"/>
  <c r="N7" i="95"/>
  <c r="M7" i="95"/>
  <c r="D7" i="95"/>
  <c r="E7" i="95"/>
  <c r="F7" i="95"/>
  <c r="C7" i="95"/>
  <c r="E7" i="96" l="1"/>
  <c r="D7" i="96"/>
  <c r="C7" i="96"/>
  <c r="S7" i="96" l="1"/>
  <c r="T7" i="96"/>
  <c r="U7" i="96"/>
  <c r="V7" i="96"/>
  <c r="W8" i="96"/>
  <c r="W9" i="96"/>
  <c r="W10" i="96"/>
  <c r="W11" i="96"/>
  <c r="W12" i="96"/>
  <c r="W13" i="96"/>
  <c r="W14" i="96"/>
  <c r="W15" i="96"/>
  <c r="W16" i="96"/>
  <c r="W17" i="96"/>
  <c r="W18" i="96"/>
  <c r="W19" i="96"/>
  <c r="W20" i="96"/>
  <c r="W21" i="96"/>
  <c r="W22" i="96"/>
  <c r="W23" i="96"/>
  <c r="W24" i="96"/>
  <c r="W24" i="97"/>
  <c r="W23" i="97"/>
  <c r="W22" i="97"/>
  <c r="W21" i="97"/>
  <c r="W20" i="97"/>
  <c r="W19" i="97"/>
  <c r="W18" i="97"/>
  <c r="W17" i="97"/>
  <c r="W16" i="97"/>
  <c r="W15" i="97"/>
  <c r="W14" i="97"/>
  <c r="W13" i="97"/>
  <c r="W12" i="97"/>
  <c r="W11" i="97"/>
  <c r="W10" i="97"/>
  <c r="W9" i="97"/>
  <c r="W8" i="97"/>
  <c r="V7" i="97"/>
  <c r="U7" i="97"/>
  <c r="T7" i="97"/>
  <c r="S7" i="97"/>
  <c r="W7" i="97" l="1"/>
  <c r="W7" i="96"/>
</calcChain>
</file>

<file path=xl/sharedStrings.xml><?xml version="1.0" encoding="utf-8"?>
<sst xmlns="http://schemas.openxmlformats.org/spreadsheetml/2006/main" count="178" uniqueCount="77">
  <si>
    <t>№</t>
  </si>
  <si>
    <t>Режа</t>
  </si>
  <si>
    <t>Факт</t>
  </si>
  <si>
    <t>Нақд</t>
  </si>
  <si>
    <t>Шундан</t>
  </si>
  <si>
    <t xml:space="preserve"> Пластик карточка</t>
  </si>
  <si>
    <t>(ЕСП 25%)</t>
  </si>
  <si>
    <t>Баж-ши фоизда</t>
  </si>
  <si>
    <t>Жами ажратилган бюджет ссудаси миқдори</t>
  </si>
  <si>
    <t>Шу жумладан</t>
  </si>
  <si>
    <t>Республика бюджетидан</t>
  </si>
  <si>
    <t>Пластик карточка</t>
  </si>
  <si>
    <t>Маҳаллий бюджетдан</t>
  </si>
  <si>
    <t>Июнъ ойи давомида олинадиган меҳнат таътили</t>
  </si>
  <si>
    <t>MA'LUMOT</t>
  </si>
  <si>
    <t>Hudud nomi</t>
  </si>
  <si>
    <t>Reja</t>
  </si>
  <si>
    <t>Fakt</t>
  </si>
  <si>
    <t>Naqd</t>
  </si>
  <si>
    <t>Plastik kartochka</t>
  </si>
  <si>
    <t>Bajarilishi foizda</t>
  </si>
  <si>
    <t>Samarqand sh.</t>
  </si>
  <si>
    <t>Kattaqo'rg'on sh.</t>
  </si>
  <si>
    <t>Oqdaryo t.</t>
  </si>
  <si>
    <t>Bulung'ur t.</t>
  </si>
  <si>
    <t>Jomboy t.</t>
  </si>
  <si>
    <t>Ishtixon t.</t>
  </si>
  <si>
    <t>Kattaqo'rg'on t.</t>
  </si>
  <si>
    <t>Qo'shrabot t.</t>
  </si>
  <si>
    <t>Narpay t</t>
  </si>
  <si>
    <t>Nurobod t.</t>
  </si>
  <si>
    <t>Payariq t.</t>
  </si>
  <si>
    <t>Pastdarg'om t.</t>
  </si>
  <si>
    <t>Paxtachi t.</t>
  </si>
  <si>
    <t>Samarqand t.</t>
  </si>
  <si>
    <t>Tayloq t.</t>
  </si>
  <si>
    <t>Urgut t.</t>
  </si>
  <si>
    <t>Viloyat.</t>
  </si>
  <si>
    <t>JAMI:</t>
  </si>
  <si>
    <t>Samarqand viloyatidagi byudjet tashkilotlarining ish haqqi va unga tenglashtirilgan mablag'lari uchun mahalliy byudjetdan to'lovlarning amalga oshirilishi to'g'risida</t>
  </si>
  <si>
    <t xml:space="preserve">Samarqand viloyatidagi byudjet tashkilotlarining ish haqqi va unga tenglashtirilgan mablag'lari hamda stipendiyalar uchun  Respublika byudjetidan to'lovlarni amalga oshirilishi to'g'risida </t>
  </si>
  <si>
    <t>И Н Ф О Р М А Ц И Я</t>
  </si>
  <si>
    <t>План</t>
  </si>
  <si>
    <t>Наличка</t>
  </si>
  <si>
    <t>Исполнение %</t>
  </si>
  <si>
    <t>план</t>
  </si>
  <si>
    <t>Наименование  территории</t>
  </si>
  <si>
    <t>Всего</t>
  </si>
  <si>
    <t>Оқдарьинский район</t>
  </si>
  <si>
    <t>Булунгурский район.</t>
  </si>
  <si>
    <t>Жамбайский район.</t>
  </si>
  <si>
    <t>Иштиханский район.</t>
  </si>
  <si>
    <t>Каттақурганский район</t>
  </si>
  <si>
    <t>Кушрабадский район</t>
  </si>
  <si>
    <t>Нарпайский район</t>
  </si>
  <si>
    <t>Нурабодский район</t>
  </si>
  <si>
    <t>Пайарикский район</t>
  </si>
  <si>
    <t>Пастдаргомский район</t>
  </si>
  <si>
    <t>Пахтачинский район</t>
  </si>
  <si>
    <t>Самарқандский район</t>
  </si>
  <si>
    <t>Тайлякский район.</t>
  </si>
  <si>
    <t>Ургутский район.</t>
  </si>
  <si>
    <t>Область</t>
  </si>
  <si>
    <t>Самарқанд город</t>
  </si>
  <si>
    <t>Каттақурғон город</t>
  </si>
  <si>
    <t>Пластик
карточка</t>
  </si>
  <si>
    <t xml:space="preserve">Аванс за июн </t>
  </si>
  <si>
    <t>Аванс за июн</t>
  </si>
  <si>
    <t>Avans  iyun oyidaoyi</t>
  </si>
  <si>
    <t>Avans  iyun oyi</t>
  </si>
  <si>
    <t>Расходы республиканского бюджета Самаркандской области на заработную плату и прилагающих платежей</t>
  </si>
  <si>
    <t>Расходы местного бюджета Самаркандской области на заработную плату и прилагающих платежей</t>
  </si>
  <si>
    <t>млн.сўм</t>
  </si>
  <si>
    <t>mln.so'm</t>
  </si>
  <si>
    <t>2-я половина июл</t>
  </si>
  <si>
    <t xml:space="preserve">  iyul oyi 2-yarmi</t>
  </si>
  <si>
    <t>iyul oyi 2-yarmi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</si>
</sst>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_-* #,##0.0_р_._-;\-* #,##0.0_р_._-;_-* &quot;-&quot;??_р_._-;_-@_-"/>
    <numFmt numFmtId="166" formatCode="#,##0.0"/>
    <numFmt numFmtId="167" formatCode="#,##0.0_ ;\-#,##0.0\ "/>
    <numFmt numFmtId="168" formatCode="0.0"/>
    <numFmt numFmtId="169" formatCode="_-* #,##0.0\ _с_ў_м_-;\-* #,##0.0\ _с_ў_м_-;_-* &quot;-&quot;??\ _с_ў_м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58">
    <xf numFmtId="0" fontId="0" fillId="0" borderId="0" xfId="0"/>
    <xf numFmtId="0" fontId="1" fillId="2" borderId="0" xfId="0" applyFont="1" applyFill="1"/>
    <xf numFmtId="164" fontId="1" fillId="2" borderId="0" xfId="2" applyFont="1" applyFill="1"/>
    <xf numFmtId="166" fontId="6" fillId="2" borderId="1" xfId="0" applyNumberFormat="1" applyFont="1" applyFill="1" applyBorder="1" applyAlignment="1">
      <alignment horizontal="center" vertical="center"/>
    </xf>
    <xf numFmtId="167" fontId="1" fillId="2" borderId="0" xfId="0" applyNumberFormat="1" applyFont="1" applyFill="1"/>
    <xf numFmtId="0" fontId="6" fillId="2" borderId="0" xfId="0" applyFont="1" applyFill="1"/>
    <xf numFmtId="0" fontId="8" fillId="2" borderId="0" xfId="0" applyFont="1" applyFill="1" applyAlignment="1">
      <alignment horizontal="centerContinuous" vertical="center" wrapText="1"/>
    </xf>
    <xf numFmtId="14" fontId="10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166" fontId="7" fillId="2" borderId="0" xfId="0" applyNumberFormat="1" applyFont="1" applyFill="1"/>
    <xf numFmtId="9" fontId="6" fillId="2" borderId="1" xfId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/>
    <xf numFmtId="0" fontId="5" fillId="2" borderId="0" xfId="0" applyFont="1" applyFill="1" applyAlignment="1"/>
    <xf numFmtId="165" fontId="6" fillId="2" borderId="0" xfId="0" applyNumberFormat="1" applyFont="1" applyFill="1"/>
    <xf numFmtId="166" fontId="8" fillId="2" borderId="19" xfId="0" applyNumberFormat="1" applyFont="1" applyFill="1" applyBorder="1" applyAlignment="1">
      <alignment horizontal="center" vertical="center"/>
    </xf>
    <xf numFmtId="166" fontId="6" fillId="2" borderId="0" xfId="0" applyNumberFormat="1" applyFont="1" applyFill="1"/>
    <xf numFmtId="0" fontId="6" fillId="2" borderId="0" xfId="0" applyFont="1" applyFill="1" applyAlignment="1">
      <alignment horizontal="left"/>
    </xf>
    <xf numFmtId="166" fontId="5" fillId="2" borderId="0" xfId="0" applyNumberFormat="1" applyFont="1" applyFill="1" applyAlignment="1"/>
    <xf numFmtId="166" fontId="11" fillId="2" borderId="1" xfId="0" applyNumberFormat="1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7" fillId="2" borderId="3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/>
    </xf>
    <xf numFmtId="0" fontId="7" fillId="2" borderId="30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7" fontId="5" fillId="0" borderId="1" xfId="2" applyNumberFormat="1" applyFont="1" applyFill="1" applyBorder="1" applyAlignment="1">
      <alignment horizontal="center" vertical="center"/>
    </xf>
    <xf numFmtId="167" fontId="12" fillId="0" borderId="1" xfId="2" applyNumberFormat="1" applyFont="1" applyFill="1" applyBorder="1" applyAlignment="1">
      <alignment horizontal="center" vertical="center"/>
    </xf>
    <xf numFmtId="168" fontId="5" fillId="0" borderId="1" xfId="2" applyNumberFormat="1" applyFont="1" applyFill="1" applyBorder="1" applyAlignment="1">
      <alignment horizontal="center" vertical="center"/>
    </xf>
    <xf numFmtId="169" fontId="5" fillId="0" borderId="1" xfId="2" applyNumberFormat="1" applyFont="1" applyFill="1" applyBorder="1" applyAlignment="1">
      <alignment horizontal="center" wrapText="1"/>
    </xf>
    <xf numFmtId="167" fontId="5" fillId="2" borderId="1" xfId="2" applyNumberFormat="1" applyFont="1" applyFill="1" applyBorder="1" applyAlignment="1">
      <alignment horizontal="center" vertical="center"/>
    </xf>
    <xf numFmtId="166" fontId="13" fillId="2" borderId="1" xfId="0" applyNumberFormat="1" applyFont="1" applyFill="1" applyBorder="1" applyAlignment="1">
      <alignment horizontal="center" vertical="center"/>
    </xf>
    <xf numFmtId="169" fontId="12" fillId="0" borderId="1" xfId="2" applyNumberFormat="1" applyFont="1" applyFill="1" applyBorder="1" applyAlignment="1">
      <alignment horizontal="center" wrapText="1"/>
    </xf>
    <xf numFmtId="9" fontId="5" fillId="2" borderId="1" xfId="1" applyFont="1" applyFill="1" applyBorder="1" applyAlignment="1">
      <alignment horizontal="center" vertical="center"/>
    </xf>
    <xf numFmtId="167" fontId="12" fillId="2" borderId="1" xfId="2" applyNumberFormat="1" applyFont="1" applyFill="1" applyBorder="1" applyAlignment="1">
      <alignment horizontal="center" vertical="center"/>
    </xf>
    <xf numFmtId="169" fontId="12" fillId="2" borderId="1" xfId="2" applyNumberFormat="1" applyFont="1" applyFill="1" applyBorder="1" applyAlignment="1">
      <alignment horizontal="center" wrapText="1"/>
    </xf>
    <xf numFmtId="167" fontId="14" fillId="0" borderId="1" xfId="2" applyNumberFormat="1" applyFont="1" applyFill="1" applyBorder="1" applyAlignment="1">
      <alignment horizontal="center" vertical="center"/>
    </xf>
    <xf numFmtId="166" fontId="6" fillId="2" borderId="13" xfId="0" applyNumberFormat="1" applyFont="1" applyFill="1" applyBorder="1" applyAlignment="1">
      <alignment horizontal="center" vertical="center"/>
    </xf>
    <xf numFmtId="166" fontId="6" fillId="2" borderId="31" xfId="0" applyNumberFormat="1" applyFont="1" applyFill="1" applyBorder="1" applyAlignment="1">
      <alignment horizontal="center" vertical="center"/>
    </xf>
    <xf numFmtId="166" fontId="6" fillId="2" borderId="17" xfId="0" applyNumberFormat="1" applyFont="1" applyFill="1" applyBorder="1" applyAlignment="1">
      <alignment horizontal="center" vertical="center"/>
    </xf>
    <xf numFmtId="166" fontId="11" fillId="2" borderId="31" xfId="0" applyNumberFormat="1" applyFont="1" applyFill="1" applyBorder="1" applyAlignment="1">
      <alignment horizontal="center" vertical="center"/>
    </xf>
    <xf numFmtId="165" fontId="5" fillId="0" borderId="1" xfId="2" applyNumberFormat="1" applyFont="1" applyFill="1" applyBorder="1" applyAlignment="1">
      <alignment horizontal="center" wrapText="1"/>
    </xf>
    <xf numFmtId="0" fontId="10" fillId="2" borderId="0" xfId="0" applyFont="1" applyFill="1" applyAlignment="1">
      <alignment horizontal="centerContinuous" vertical="center" wrapText="1"/>
    </xf>
    <xf numFmtId="0" fontId="10" fillId="2" borderId="11" xfId="0" applyFont="1" applyFill="1" applyBorder="1" applyAlignment="1">
      <alignment horizontal="center"/>
    </xf>
    <xf numFmtId="9" fontId="15" fillId="2" borderId="1" xfId="1" applyFont="1" applyFill="1" applyBorder="1" applyAlignment="1">
      <alignment horizontal="center" vertical="center"/>
    </xf>
    <xf numFmtId="166" fontId="15" fillId="2" borderId="1" xfId="0" applyNumberFormat="1" applyFont="1" applyFill="1" applyBorder="1" applyAlignment="1">
      <alignment horizontal="center" vertical="center"/>
    </xf>
    <xf numFmtId="166" fontId="15" fillId="2" borderId="31" xfId="0" applyNumberFormat="1" applyFont="1" applyFill="1" applyBorder="1" applyAlignment="1">
      <alignment horizontal="center" vertical="center"/>
    </xf>
    <xf numFmtId="166" fontId="15" fillId="2" borderId="19" xfId="0" applyNumberFormat="1" applyFont="1" applyFill="1" applyBorder="1" applyAlignment="1">
      <alignment horizontal="center" vertical="center"/>
    </xf>
    <xf numFmtId="0" fontId="10" fillId="2" borderId="0" xfId="0" applyFont="1" applyFill="1"/>
    <xf numFmtId="166" fontId="15" fillId="2" borderId="27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3" fontId="11" fillId="2" borderId="19" xfId="0" applyNumberFormat="1" applyFont="1" applyFill="1" applyBorder="1" applyAlignment="1">
      <alignment horizontal="center" vertical="center"/>
    </xf>
    <xf numFmtId="166" fontId="10" fillId="3" borderId="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/>
    </xf>
    <xf numFmtId="3" fontId="11" fillId="2" borderId="37" xfId="0" applyNumberFormat="1" applyFont="1" applyFill="1" applyBorder="1" applyAlignment="1">
      <alignment horizontal="center" vertical="center"/>
    </xf>
    <xf numFmtId="166" fontId="11" fillId="0" borderId="32" xfId="0" applyNumberFormat="1" applyFont="1" applyFill="1" applyBorder="1" applyAlignment="1">
      <alignment horizontal="center" vertical="center"/>
    </xf>
    <xf numFmtId="167" fontId="17" fillId="2" borderId="1" xfId="2" applyNumberFormat="1" applyFont="1" applyFill="1" applyBorder="1" applyAlignment="1">
      <alignment horizontal="center" vertical="center"/>
    </xf>
    <xf numFmtId="167" fontId="17" fillId="0" borderId="1" xfId="2" applyNumberFormat="1" applyFont="1" applyFill="1" applyBorder="1" applyAlignment="1">
      <alignment horizontal="center" vertical="center"/>
    </xf>
    <xf numFmtId="9" fontId="11" fillId="2" borderId="1" xfId="1" applyFont="1" applyFill="1" applyBorder="1" applyAlignment="1">
      <alignment horizontal="center" vertical="center"/>
    </xf>
    <xf numFmtId="166" fontId="17" fillId="2" borderId="1" xfId="0" applyNumberFormat="1" applyFont="1" applyFill="1" applyBorder="1" applyAlignment="1">
      <alignment horizontal="center" wrapText="1"/>
    </xf>
    <xf numFmtId="167" fontId="18" fillId="0" borderId="1" xfId="2" applyNumberFormat="1" applyFont="1" applyFill="1" applyBorder="1" applyAlignment="1">
      <alignment horizontal="center" vertical="center"/>
    </xf>
    <xf numFmtId="167" fontId="18" fillId="2" borderId="1" xfId="2" applyNumberFormat="1" applyFont="1" applyFill="1" applyBorder="1" applyAlignment="1">
      <alignment horizontal="center" vertical="center"/>
    </xf>
    <xf numFmtId="168" fontId="17" fillId="0" borderId="1" xfId="2" applyNumberFormat="1" applyFont="1" applyFill="1" applyBorder="1" applyAlignment="1">
      <alignment horizontal="center" vertical="center"/>
    </xf>
    <xf numFmtId="166" fontId="11" fillId="0" borderId="33" xfId="0" applyNumberFormat="1" applyFont="1" applyFill="1" applyBorder="1" applyAlignment="1">
      <alignment horizontal="center" vertical="center"/>
    </xf>
    <xf numFmtId="167" fontId="17" fillId="0" borderId="13" xfId="2" applyNumberFormat="1" applyFont="1" applyFill="1" applyBorder="1" applyAlignment="1">
      <alignment horizontal="center" vertical="center"/>
    </xf>
    <xf numFmtId="166" fontId="11" fillId="2" borderId="13" xfId="0" applyNumberFormat="1" applyFont="1" applyFill="1" applyBorder="1" applyAlignment="1">
      <alignment horizontal="center" vertical="center"/>
    </xf>
    <xf numFmtId="9" fontId="11" fillId="2" borderId="13" xfId="1" applyFont="1" applyFill="1" applyBorder="1" applyAlignment="1">
      <alignment horizontal="center" vertical="center"/>
    </xf>
    <xf numFmtId="166" fontId="17" fillId="2" borderId="13" xfId="0" applyNumberFormat="1" applyFont="1" applyFill="1" applyBorder="1" applyAlignment="1">
      <alignment horizontal="center" wrapText="1"/>
    </xf>
    <xf numFmtId="166" fontId="11" fillId="0" borderId="37" xfId="0" applyNumberFormat="1" applyFont="1" applyFill="1" applyBorder="1" applyAlignment="1">
      <alignment horizontal="center" vertical="center"/>
    </xf>
    <xf numFmtId="166" fontId="11" fillId="2" borderId="17" xfId="0" applyNumberFormat="1" applyFont="1" applyFill="1" applyBorder="1" applyAlignment="1">
      <alignment horizontal="center" vertical="center"/>
    </xf>
    <xf numFmtId="167" fontId="17" fillId="0" borderId="38" xfId="2" applyNumberFormat="1" applyFont="1" applyFill="1" applyBorder="1" applyAlignment="1">
      <alignment horizontal="center" vertical="center"/>
    </xf>
    <xf numFmtId="166" fontId="11" fillId="2" borderId="38" xfId="0" applyNumberFormat="1" applyFont="1" applyFill="1" applyBorder="1" applyAlignment="1">
      <alignment horizontal="center" vertical="center"/>
    </xf>
    <xf numFmtId="9" fontId="11" fillId="2" borderId="38" xfId="1" applyFont="1" applyFill="1" applyBorder="1" applyAlignment="1">
      <alignment horizontal="center" vertical="center"/>
    </xf>
    <xf numFmtId="166" fontId="17" fillId="2" borderId="38" xfId="0" applyNumberFormat="1" applyFont="1" applyFill="1" applyBorder="1" applyAlignment="1">
      <alignment horizontal="center" wrapText="1"/>
    </xf>
    <xf numFmtId="166" fontId="8" fillId="3" borderId="19" xfId="0" applyNumberFormat="1" applyFont="1" applyFill="1" applyBorder="1" applyAlignment="1">
      <alignment horizontal="center" vertical="center"/>
    </xf>
    <xf numFmtId="3" fontId="8" fillId="3" borderId="19" xfId="0" applyNumberFormat="1" applyFont="1" applyFill="1" applyBorder="1" applyAlignment="1">
      <alignment horizontal="center" vertical="center"/>
    </xf>
    <xf numFmtId="9" fontId="6" fillId="3" borderId="1" xfId="1" applyFont="1" applyFill="1" applyBorder="1" applyAlignment="1">
      <alignment horizontal="center" vertical="center"/>
    </xf>
    <xf numFmtId="167" fontId="14" fillId="3" borderId="1" xfId="2" applyNumberFormat="1" applyFont="1" applyFill="1" applyBorder="1" applyAlignment="1">
      <alignment horizontal="center" vertical="center"/>
    </xf>
    <xf numFmtId="167" fontId="14" fillId="3" borderId="19" xfId="2" applyNumberFormat="1" applyFont="1" applyFill="1" applyBorder="1" applyAlignment="1">
      <alignment horizontal="center" vertical="center"/>
    </xf>
    <xf numFmtId="9" fontId="14" fillId="3" borderId="1" xfId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/>
    <xf numFmtId="0" fontId="8" fillId="2" borderId="0" xfId="0" applyFont="1" applyFill="1" applyAlignment="1">
      <alignment horizontal="center" vertical="center" wrapText="1"/>
    </xf>
    <xf numFmtId="0" fontId="9" fillId="2" borderId="11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/>
    </xf>
    <xf numFmtId="0" fontId="5" fillId="2" borderId="23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9" defaultPivotStyle="PivotStyleLight16"/>
  <colors>
    <mruColors>
      <color rgb="FFFFFFFF"/>
      <color rgb="FF00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Y30"/>
  <sheetViews>
    <sheetView showZeros="0" zoomScaleSheetLayoutView="70" workbookViewId="0">
      <pane xSplit="2" ySplit="7" topLeftCell="F14" activePane="bottomRight" state="frozen"/>
      <selection pane="topRight" activeCell="C1" sqref="C1"/>
      <selection pane="bottomLeft" activeCell="A8" sqref="A8"/>
      <selection pane="bottomRight" activeCell="F8" sqref="F8:R24"/>
    </sheetView>
  </sheetViews>
  <sheetFormatPr defaultRowHeight="15" outlineLevelRow="1" outlineLevelCol="1" x14ac:dyDescent="0.25"/>
  <cols>
    <col min="1" max="1" width="4.7109375" style="5" bestFit="1" customWidth="1"/>
    <col min="2" max="2" width="23.28515625" style="17" customWidth="1"/>
    <col min="3" max="3" width="12.85546875" style="5" hidden="1" customWidth="1" outlineLevel="1"/>
    <col min="4" max="4" width="12.5703125" style="5" hidden="1" customWidth="1" outlineLevel="1"/>
    <col min="5" max="5" width="11.5703125" style="5" hidden="1" customWidth="1" outlineLevel="1"/>
    <col min="6" max="6" width="12.85546875" style="5" customWidth="1" collapsed="1"/>
    <col min="7" max="8" width="13.85546875" style="5" customWidth="1"/>
    <col min="9" max="9" width="14.42578125" style="5" customWidth="1"/>
    <col min="10" max="10" width="15.7109375" style="5" customWidth="1"/>
    <col min="11" max="11" width="12.7109375" style="5" hidden="1" customWidth="1"/>
    <col min="12" max="12" width="10.85546875" style="5" hidden="1" customWidth="1"/>
    <col min="13" max="13" width="12.140625" style="5" hidden="1" customWidth="1"/>
    <col min="14" max="14" width="12.5703125" style="5" hidden="1" customWidth="1"/>
    <col min="15" max="15" width="10.85546875" style="5" hidden="1" customWidth="1"/>
    <col min="16" max="16" width="12.28515625" style="5" customWidth="1"/>
    <col min="17" max="17" width="12.85546875" style="5" customWidth="1"/>
    <col min="18" max="18" width="10.42578125" style="5" customWidth="1"/>
    <col min="19" max="21" width="8.7109375" style="5" hidden="1" customWidth="1" outlineLevel="1"/>
    <col min="22" max="22" width="10.5703125" style="5" hidden="1" customWidth="1" outlineLevel="1"/>
    <col min="23" max="23" width="8.85546875" style="5" hidden="1" customWidth="1" outlineLevel="1"/>
    <col min="24" max="24" width="9.140625" style="5" collapsed="1"/>
    <col min="25" max="25" width="11" style="5" customWidth="1"/>
    <col min="26" max="27" width="9.140625" style="5"/>
    <col min="28" max="28" width="12.5703125" style="5" bestFit="1" customWidth="1"/>
    <col min="29" max="16384" width="9.140625" style="5"/>
  </cols>
  <sheetData>
    <row r="1" spans="1:25" ht="53.25" customHeight="1" x14ac:dyDescent="0.25">
      <c r="A1" s="92" t="s">
        <v>71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</row>
    <row r="2" spans="1:25" ht="24.75" customHeight="1" x14ac:dyDescent="0.25">
      <c r="A2" s="6" t="s">
        <v>41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5" ht="17.25" customHeight="1" thickBot="1" x14ac:dyDescent="0.35">
      <c r="A3" s="91"/>
      <c r="B3" s="91"/>
      <c r="P3" s="93" t="s">
        <v>72</v>
      </c>
      <c r="Q3" s="93"/>
    </row>
    <row r="4" spans="1:25" s="8" customFormat="1" ht="36.75" customHeight="1" x14ac:dyDescent="0.25">
      <c r="A4" s="96" t="s">
        <v>0</v>
      </c>
      <c r="B4" s="96" t="s">
        <v>46</v>
      </c>
      <c r="C4" s="103" t="s">
        <v>8</v>
      </c>
      <c r="D4" s="106" t="s">
        <v>9</v>
      </c>
      <c r="E4" s="107"/>
      <c r="F4" s="116" t="s">
        <v>74</v>
      </c>
      <c r="G4" s="116"/>
      <c r="H4" s="116"/>
      <c r="I4" s="116"/>
      <c r="J4" s="116"/>
      <c r="K4" s="108" t="s">
        <v>66</v>
      </c>
      <c r="L4" s="109"/>
      <c r="M4" s="109"/>
      <c r="N4" s="109"/>
      <c r="O4" s="110"/>
      <c r="P4" s="99" t="s">
        <v>6</v>
      </c>
      <c r="Q4" s="100"/>
      <c r="R4" s="101"/>
      <c r="S4" s="99" t="s">
        <v>13</v>
      </c>
      <c r="T4" s="100"/>
      <c r="U4" s="100"/>
      <c r="V4" s="100"/>
      <c r="W4" s="101"/>
    </row>
    <row r="5" spans="1:25" s="8" customFormat="1" ht="19.5" customHeight="1" x14ac:dyDescent="0.25">
      <c r="A5" s="97"/>
      <c r="B5" s="97"/>
      <c r="C5" s="104"/>
      <c r="D5" s="89" t="s">
        <v>10</v>
      </c>
      <c r="E5" s="89" t="s">
        <v>12</v>
      </c>
      <c r="F5" s="89" t="s">
        <v>42</v>
      </c>
      <c r="G5" s="89" t="s">
        <v>2</v>
      </c>
      <c r="H5" s="109"/>
      <c r="I5" s="109"/>
      <c r="J5" s="114" t="s">
        <v>44</v>
      </c>
      <c r="K5" s="89" t="s">
        <v>42</v>
      </c>
      <c r="L5" s="89" t="s">
        <v>2</v>
      </c>
      <c r="M5" s="89" t="s">
        <v>43</v>
      </c>
      <c r="N5" s="89" t="s">
        <v>65</v>
      </c>
      <c r="O5" s="114" t="s">
        <v>44</v>
      </c>
      <c r="P5" s="113" t="s">
        <v>45</v>
      </c>
      <c r="Q5" s="89" t="s">
        <v>2</v>
      </c>
      <c r="R5" s="87" t="s">
        <v>44</v>
      </c>
      <c r="S5" s="113" t="s">
        <v>1</v>
      </c>
      <c r="T5" s="89" t="s">
        <v>2</v>
      </c>
      <c r="U5" s="94" t="s">
        <v>4</v>
      </c>
      <c r="V5" s="95"/>
      <c r="W5" s="87" t="s">
        <v>7</v>
      </c>
    </row>
    <row r="6" spans="1:25" s="8" customFormat="1" ht="81.75" customHeight="1" thickBot="1" x14ac:dyDescent="0.3">
      <c r="A6" s="98"/>
      <c r="B6" s="98"/>
      <c r="C6" s="105"/>
      <c r="D6" s="112"/>
      <c r="E6" s="112"/>
      <c r="F6" s="112"/>
      <c r="G6" s="112"/>
      <c r="H6" s="26" t="s">
        <v>43</v>
      </c>
      <c r="I6" s="22" t="s">
        <v>11</v>
      </c>
      <c r="J6" s="115"/>
      <c r="K6" s="90"/>
      <c r="L6" s="90"/>
      <c r="M6" s="90"/>
      <c r="N6" s="90"/>
      <c r="O6" s="115"/>
      <c r="P6" s="105"/>
      <c r="Q6" s="112"/>
      <c r="R6" s="102"/>
      <c r="S6" s="105"/>
      <c r="T6" s="112"/>
      <c r="U6" s="20" t="s">
        <v>3</v>
      </c>
      <c r="V6" s="20" t="s">
        <v>5</v>
      </c>
      <c r="W6" s="88"/>
    </row>
    <row r="7" spans="1:25" s="8" customFormat="1" ht="28.5" customHeight="1" thickBot="1" x14ac:dyDescent="0.3">
      <c r="A7" s="117" t="s">
        <v>47</v>
      </c>
      <c r="B7" s="118"/>
      <c r="C7" s="81">
        <f t="shared" ref="C7:W7" si="0">C8+C9+C10+C11+C12+C13+C14+C15+C16+C17+C18+C19+C20+C21+C22+C23+C24</f>
        <v>0</v>
      </c>
      <c r="D7" s="81">
        <f t="shared" si="0"/>
        <v>0</v>
      </c>
      <c r="E7" s="81">
        <f t="shared" si="0"/>
        <v>0</v>
      </c>
      <c r="F7" s="81">
        <f>F14+F15+F16+F17+F18+F19+F20+F21+F22+F23+F24+F8+F9+F10+F11+F12+F13</f>
        <v>106913.96630518</v>
      </c>
      <c r="G7" s="81">
        <f t="shared" ref="G7:I7" si="1">G14+G15+G16+G17+G18+G19+G20+G21+G22+G23+G24+G8+G9+G10+G11+G12+G13</f>
        <v>106913.96630518</v>
      </c>
      <c r="H7" s="81">
        <f t="shared" si="1"/>
        <v>3197.6465000000007</v>
      </c>
      <c r="I7" s="81">
        <f t="shared" si="1"/>
        <v>84226.943044240004</v>
      </c>
      <c r="J7" s="82">
        <v>100</v>
      </c>
      <c r="K7" s="81"/>
      <c r="L7" s="81"/>
      <c r="M7" s="81"/>
      <c r="N7" s="81"/>
      <c r="O7" s="83"/>
      <c r="P7" s="81">
        <f>P14+P15+P16+P17+P18+P19+P20+P21+P22+P23+P24+P8+P9+P10+P11+P12+P13</f>
        <v>32495.846991049995</v>
      </c>
      <c r="Q7" s="81">
        <f>Q14+Q15+Q16+Q17+Q18+Q19+Q20+Q21+Q22+Q23+Q24+Q8+Q9+Q10+Q11+Q12+Q13</f>
        <v>32495.846991049995</v>
      </c>
      <c r="R7" s="82">
        <v>100</v>
      </c>
      <c r="S7" s="15">
        <f t="shared" si="0"/>
        <v>0</v>
      </c>
      <c r="T7" s="15">
        <f t="shared" si="0"/>
        <v>0</v>
      </c>
      <c r="U7" s="15">
        <f t="shared" si="0"/>
        <v>0</v>
      </c>
      <c r="V7" s="15">
        <f t="shared" si="0"/>
        <v>0</v>
      </c>
      <c r="W7" s="15" t="e">
        <f t="shared" si="0"/>
        <v>#DIV/0!</v>
      </c>
    </row>
    <row r="8" spans="1:25" ht="27" customHeight="1" outlineLevel="1" thickBot="1" x14ac:dyDescent="0.35">
      <c r="A8" s="23">
        <v>1</v>
      </c>
      <c r="B8" s="24" t="s">
        <v>63</v>
      </c>
      <c r="C8" s="3"/>
      <c r="D8" s="3"/>
      <c r="E8" s="3"/>
      <c r="F8" s="62">
        <v>11355.881568000001</v>
      </c>
      <c r="G8" s="19">
        <v>11355.881568000001</v>
      </c>
      <c r="H8" s="63">
        <v>132.57</v>
      </c>
      <c r="I8" s="19">
        <v>9341.4320729999999</v>
      </c>
      <c r="J8" s="58">
        <v>100</v>
      </c>
      <c r="K8" s="64"/>
      <c r="L8" s="19"/>
      <c r="M8" s="19"/>
      <c r="N8" s="19"/>
      <c r="O8" s="65"/>
      <c r="P8" s="64">
        <v>3214.9519999999993</v>
      </c>
      <c r="Q8" s="66">
        <v>3214.9519999999993</v>
      </c>
      <c r="R8" s="58">
        <v>100</v>
      </c>
      <c r="S8" s="3"/>
      <c r="T8" s="3"/>
      <c r="U8" s="3"/>
      <c r="V8" s="3"/>
      <c r="W8" s="10" t="e">
        <f>+T8/S8</f>
        <v>#DIV/0!</v>
      </c>
      <c r="X8" s="16"/>
      <c r="Y8" s="9"/>
    </row>
    <row r="9" spans="1:25" ht="27" customHeight="1" outlineLevel="1" thickBot="1" x14ac:dyDescent="0.35">
      <c r="A9" s="23">
        <v>2</v>
      </c>
      <c r="B9" s="24" t="s">
        <v>64</v>
      </c>
      <c r="C9" s="3"/>
      <c r="D9" s="3"/>
      <c r="E9" s="3"/>
      <c r="F9" s="62">
        <v>3109.7999999999997</v>
      </c>
      <c r="G9" s="19">
        <v>3109.7999999999997</v>
      </c>
      <c r="H9" s="63">
        <v>113.126</v>
      </c>
      <c r="I9" s="19">
        <v>2431.6999999999998</v>
      </c>
      <c r="J9" s="58">
        <v>100</v>
      </c>
      <c r="K9" s="67"/>
      <c r="L9" s="19"/>
      <c r="M9" s="19"/>
      <c r="N9" s="19"/>
      <c r="O9" s="65"/>
      <c r="P9" s="67">
        <v>971.8</v>
      </c>
      <c r="Q9" s="66">
        <v>971.8</v>
      </c>
      <c r="R9" s="58">
        <v>100</v>
      </c>
      <c r="S9" s="3"/>
      <c r="T9" s="3"/>
      <c r="U9" s="3"/>
      <c r="V9" s="3"/>
      <c r="W9" s="10" t="e">
        <f t="shared" ref="W9:W24" si="2">+T9/S9</f>
        <v>#DIV/0!</v>
      </c>
      <c r="X9" s="16"/>
      <c r="Y9" s="9"/>
    </row>
    <row r="10" spans="1:25" ht="22.5" customHeight="1" outlineLevel="1" thickBot="1" x14ac:dyDescent="0.35">
      <c r="A10" s="23">
        <v>3</v>
      </c>
      <c r="B10" s="24" t="s">
        <v>48</v>
      </c>
      <c r="C10" s="3"/>
      <c r="D10" s="3"/>
      <c r="E10" s="3"/>
      <c r="F10" s="62">
        <v>3002.7000000000003</v>
      </c>
      <c r="G10" s="19">
        <v>3002.7000000000003</v>
      </c>
      <c r="H10" s="63">
        <v>141.80000000000001</v>
      </c>
      <c r="I10" s="19">
        <v>2171.8999999999996</v>
      </c>
      <c r="J10" s="58">
        <v>100</v>
      </c>
      <c r="K10" s="64"/>
      <c r="L10" s="19"/>
      <c r="M10" s="19"/>
      <c r="N10" s="19"/>
      <c r="O10" s="65"/>
      <c r="P10" s="64">
        <v>995.3</v>
      </c>
      <c r="Q10" s="66">
        <v>995.3</v>
      </c>
      <c r="R10" s="58">
        <v>100</v>
      </c>
      <c r="S10" s="3"/>
      <c r="T10" s="3"/>
      <c r="U10" s="3"/>
      <c r="V10" s="3"/>
      <c r="W10" s="10" t="e">
        <f t="shared" si="2"/>
        <v>#DIV/0!</v>
      </c>
      <c r="X10" s="16"/>
      <c r="Y10" s="9"/>
    </row>
    <row r="11" spans="1:25" ht="27" customHeight="1" outlineLevel="1" thickBot="1" x14ac:dyDescent="0.35">
      <c r="A11" s="23">
        <v>4</v>
      </c>
      <c r="B11" s="24" t="s">
        <v>49</v>
      </c>
      <c r="C11" s="3"/>
      <c r="D11" s="3"/>
      <c r="E11" s="3"/>
      <c r="F11" s="62">
        <v>3703.2</v>
      </c>
      <c r="G11" s="19">
        <v>3703.2</v>
      </c>
      <c r="H11" s="68">
        <v>106.3</v>
      </c>
      <c r="I11" s="19">
        <v>2907.6</v>
      </c>
      <c r="J11" s="58">
        <v>100</v>
      </c>
      <c r="K11" s="64"/>
      <c r="L11" s="19"/>
      <c r="M11" s="19"/>
      <c r="N11" s="19"/>
      <c r="O11" s="65"/>
      <c r="P11" s="64">
        <v>1178.0999999999999</v>
      </c>
      <c r="Q11" s="66">
        <v>1178.0999999999999</v>
      </c>
      <c r="R11" s="58">
        <v>100</v>
      </c>
      <c r="S11" s="3"/>
      <c r="T11" s="3"/>
      <c r="U11" s="3"/>
      <c r="V11" s="3"/>
      <c r="W11" s="10" t="e">
        <f t="shared" si="2"/>
        <v>#DIV/0!</v>
      </c>
      <c r="X11" s="16"/>
      <c r="Y11" s="9"/>
    </row>
    <row r="12" spans="1:25" ht="22.5" customHeight="1" outlineLevel="1" thickBot="1" x14ac:dyDescent="0.35">
      <c r="A12" s="23">
        <v>5</v>
      </c>
      <c r="B12" s="24" t="s">
        <v>50</v>
      </c>
      <c r="C12" s="3"/>
      <c r="D12" s="3"/>
      <c r="E12" s="3"/>
      <c r="F12" s="62">
        <v>3299.4000000000005</v>
      </c>
      <c r="G12" s="19">
        <v>3299.3999999999996</v>
      </c>
      <c r="H12" s="63">
        <v>45.2</v>
      </c>
      <c r="I12" s="19">
        <v>2648.7</v>
      </c>
      <c r="J12" s="58">
        <v>99.999999999999972</v>
      </c>
      <c r="K12" s="67"/>
      <c r="L12" s="19"/>
      <c r="M12" s="19"/>
      <c r="N12" s="19"/>
      <c r="O12" s="65"/>
      <c r="P12" s="67">
        <v>1050.8</v>
      </c>
      <c r="Q12" s="66">
        <v>1050.8</v>
      </c>
      <c r="R12" s="58">
        <v>100</v>
      </c>
      <c r="S12" s="3"/>
      <c r="T12" s="3"/>
      <c r="U12" s="3"/>
      <c r="V12" s="3"/>
      <c r="W12" s="10" t="e">
        <f t="shared" si="2"/>
        <v>#DIV/0!</v>
      </c>
      <c r="X12" s="16"/>
      <c r="Y12" s="9"/>
    </row>
    <row r="13" spans="1:25" ht="27" customHeight="1" outlineLevel="1" thickBot="1" x14ac:dyDescent="0.35">
      <c r="A13" s="23">
        <v>6</v>
      </c>
      <c r="B13" s="24" t="s">
        <v>51</v>
      </c>
      <c r="C13" s="3"/>
      <c r="D13" s="3"/>
      <c r="E13" s="3"/>
      <c r="F13" s="62">
        <v>4790.7467371800003</v>
      </c>
      <c r="G13" s="19">
        <v>4790.7467371800003</v>
      </c>
      <c r="H13" s="63">
        <v>101.35050000000001</v>
      </c>
      <c r="I13" s="19">
        <v>3810.1509712400002</v>
      </c>
      <c r="J13" s="58">
        <v>100</v>
      </c>
      <c r="K13" s="69"/>
      <c r="L13" s="19"/>
      <c r="M13" s="19"/>
      <c r="N13" s="19"/>
      <c r="O13" s="65"/>
      <c r="P13" s="69">
        <v>1359.89499105</v>
      </c>
      <c r="Q13" s="66">
        <v>1359.89499105</v>
      </c>
      <c r="R13" s="58">
        <v>100</v>
      </c>
      <c r="S13" s="3"/>
      <c r="T13" s="3"/>
      <c r="U13" s="3"/>
      <c r="V13" s="3"/>
      <c r="W13" s="10" t="e">
        <f t="shared" si="2"/>
        <v>#DIV/0!</v>
      </c>
      <c r="X13" s="16"/>
      <c r="Y13" s="9"/>
    </row>
    <row r="14" spans="1:25" ht="27" customHeight="1" outlineLevel="1" thickBot="1" x14ac:dyDescent="0.35">
      <c r="A14" s="23">
        <v>7</v>
      </c>
      <c r="B14" s="24" t="s">
        <v>52</v>
      </c>
      <c r="C14" s="3"/>
      <c r="D14" s="3"/>
      <c r="E14" s="3"/>
      <c r="F14" s="62">
        <v>4018.3999999999996</v>
      </c>
      <c r="G14" s="19">
        <v>4018.3999999999996</v>
      </c>
      <c r="H14" s="63">
        <v>214.20000000000002</v>
      </c>
      <c r="I14" s="19">
        <v>2991.5</v>
      </c>
      <c r="J14" s="58">
        <v>100</v>
      </c>
      <c r="K14" s="64"/>
      <c r="L14" s="19"/>
      <c r="M14" s="19"/>
      <c r="N14" s="19"/>
      <c r="O14" s="65"/>
      <c r="P14" s="64">
        <v>1248.8000000000002</v>
      </c>
      <c r="Q14" s="66">
        <v>1248.8000000000002</v>
      </c>
      <c r="R14" s="58">
        <v>100</v>
      </c>
      <c r="S14" s="3"/>
      <c r="T14" s="3"/>
      <c r="U14" s="3"/>
      <c r="V14" s="3"/>
      <c r="W14" s="10" t="e">
        <f t="shared" si="2"/>
        <v>#DIV/0!</v>
      </c>
      <c r="X14" s="16"/>
      <c r="Y14" s="9"/>
    </row>
    <row r="15" spans="1:25" ht="27" customHeight="1" outlineLevel="1" thickBot="1" x14ac:dyDescent="0.35">
      <c r="A15" s="23">
        <v>8</v>
      </c>
      <c r="B15" s="24" t="s">
        <v>53</v>
      </c>
      <c r="C15" s="3"/>
      <c r="D15" s="3"/>
      <c r="E15" s="3"/>
      <c r="F15" s="62">
        <v>3131.1000000000008</v>
      </c>
      <c r="G15" s="19">
        <v>3131.1000000000008</v>
      </c>
      <c r="H15" s="63">
        <v>25</v>
      </c>
      <c r="I15" s="19">
        <v>2309.5000000000005</v>
      </c>
      <c r="J15" s="58">
        <v>100</v>
      </c>
      <c r="K15" s="64"/>
      <c r="L15" s="19"/>
      <c r="M15" s="19"/>
      <c r="N15" s="19"/>
      <c r="O15" s="65"/>
      <c r="P15" s="64">
        <v>959.69999999999993</v>
      </c>
      <c r="Q15" s="66">
        <v>959.69999999999993</v>
      </c>
      <c r="R15" s="58">
        <v>100</v>
      </c>
      <c r="S15" s="3"/>
      <c r="T15" s="3"/>
      <c r="U15" s="3"/>
      <c r="V15" s="3"/>
      <c r="W15" s="10" t="e">
        <f>+T15/S15</f>
        <v>#DIV/0!</v>
      </c>
      <c r="X15" s="16"/>
      <c r="Y15" s="9"/>
    </row>
    <row r="16" spans="1:25" ht="27" customHeight="1" outlineLevel="1" thickBot="1" x14ac:dyDescent="0.35">
      <c r="A16" s="23">
        <v>9</v>
      </c>
      <c r="B16" s="24" t="s">
        <v>54</v>
      </c>
      <c r="C16" s="3"/>
      <c r="D16" s="3"/>
      <c r="E16" s="3"/>
      <c r="F16" s="62">
        <v>4353.2000000000007</v>
      </c>
      <c r="G16" s="19">
        <v>4353.2000000000007</v>
      </c>
      <c r="H16" s="63">
        <v>173.9</v>
      </c>
      <c r="I16" s="19">
        <v>3360.4999999999995</v>
      </c>
      <c r="J16" s="58">
        <v>100</v>
      </c>
      <c r="K16" s="67"/>
      <c r="L16" s="19"/>
      <c r="M16" s="19"/>
      <c r="N16" s="19"/>
      <c r="O16" s="65"/>
      <c r="P16" s="67">
        <v>1309.6999999999998</v>
      </c>
      <c r="Q16" s="66">
        <v>1309.6999999999998</v>
      </c>
      <c r="R16" s="58">
        <v>100</v>
      </c>
      <c r="S16" s="3"/>
      <c r="T16" s="3"/>
      <c r="U16" s="3"/>
      <c r="V16" s="3"/>
      <c r="W16" s="10" t="e">
        <f t="shared" si="2"/>
        <v>#DIV/0!</v>
      </c>
      <c r="X16" s="16"/>
      <c r="Y16" s="9"/>
    </row>
    <row r="17" spans="1:25" ht="27" customHeight="1" outlineLevel="1" thickBot="1" x14ac:dyDescent="0.35">
      <c r="A17" s="23">
        <v>10</v>
      </c>
      <c r="B17" s="24" t="s">
        <v>55</v>
      </c>
      <c r="C17" s="3"/>
      <c r="D17" s="3"/>
      <c r="E17" s="3"/>
      <c r="F17" s="62">
        <v>3731.3999999999996</v>
      </c>
      <c r="G17" s="19">
        <v>3731.3999999999996</v>
      </c>
      <c r="H17" s="63">
        <v>175.2</v>
      </c>
      <c r="I17" s="19">
        <v>2865.5999999999995</v>
      </c>
      <c r="J17" s="58">
        <v>100</v>
      </c>
      <c r="K17" s="64"/>
      <c r="L17" s="19"/>
      <c r="M17" s="19"/>
      <c r="N17" s="19"/>
      <c r="O17" s="65"/>
      <c r="P17" s="64">
        <v>1143.3999999999999</v>
      </c>
      <c r="Q17" s="66">
        <v>1143.3999999999999</v>
      </c>
      <c r="R17" s="58">
        <v>100</v>
      </c>
      <c r="S17" s="3"/>
      <c r="T17" s="3"/>
      <c r="U17" s="3"/>
      <c r="V17" s="3"/>
      <c r="W17" s="10" t="e">
        <f t="shared" si="2"/>
        <v>#DIV/0!</v>
      </c>
      <c r="X17" s="16"/>
      <c r="Y17" s="9"/>
    </row>
    <row r="18" spans="1:25" ht="27" customHeight="1" outlineLevel="1" thickBot="1" x14ac:dyDescent="0.35">
      <c r="A18" s="23">
        <v>11</v>
      </c>
      <c r="B18" s="24" t="s">
        <v>56</v>
      </c>
      <c r="C18" s="3"/>
      <c r="D18" s="3"/>
      <c r="E18" s="3"/>
      <c r="F18" s="62">
        <v>6246.438000000001</v>
      </c>
      <c r="G18" s="19">
        <v>6246.438000000001</v>
      </c>
      <c r="H18" s="63">
        <v>174.6</v>
      </c>
      <c r="I18" s="19">
        <v>5001</v>
      </c>
      <c r="J18" s="58">
        <v>100</v>
      </c>
      <c r="K18" s="64"/>
      <c r="L18" s="19"/>
      <c r="M18" s="19"/>
      <c r="N18" s="19"/>
      <c r="O18" s="65"/>
      <c r="P18" s="64">
        <v>1886.1999999999998</v>
      </c>
      <c r="Q18" s="66">
        <v>1886.1999999999998</v>
      </c>
      <c r="R18" s="58">
        <v>100</v>
      </c>
      <c r="S18" s="3"/>
      <c r="T18" s="3"/>
      <c r="U18" s="3"/>
      <c r="V18" s="3"/>
      <c r="W18" s="10" t="e">
        <f t="shared" si="2"/>
        <v>#DIV/0!</v>
      </c>
      <c r="X18" s="16"/>
      <c r="Y18" s="9"/>
    </row>
    <row r="19" spans="1:25" ht="27" customHeight="1" outlineLevel="1" thickBot="1" x14ac:dyDescent="0.35">
      <c r="A19" s="23">
        <v>12</v>
      </c>
      <c r="B19" s="24" t="s">
        <v>57</v>
      </c>
      <c r="C19" s="3"/>
      <c r="D19" s="3"/>
      <c r="E19" s="3"/>
      <c r="F19" s="62">
        <v>6364.7999999999993</v>
      </c>
      <c r="G19" s="19">
        <v>6364.7999999999993</v>
      </c>
      <c r="H19" s="63">
        <v>240.2</v>
      </c>
      <c r="I19" s="19">
        <v>4902.7000000000007</v>
      </c>
      <c r="J19" s="58">
        <v>100</v>
      </c>
      <c r="K19" s="64"/>
      <c r="L19" s="19"/>
      <c r="M19" s="19"/>
      <c r="N19" s="19"/>
      <c r="O19" s="65"/>
      <c r="P19" s="64">
        <v>1935.8</v>
      </c>
      <c r="Q19" s="66">
        <v>1935.8</v>
      </c>
      <c r="R19" s="58">
        <v>100</v>
      </c>
      <c r="S19" s="3"/>
      <c r="T19" s="3"/>
      <c r="U19" s="3"/>
      <c r="V19" s="3"/>
      <c r="W19" s="10" t="e">
        <f t="shared" si="2"/>
        <v>#DIV/0!</v>
      </c>
      <c r="X19" s="16"/>
      <c r="Y19" s="9"/>
    </row>
    <row r="20" spans="1:25" ht="27" customHeight="1" outlineLevel="1" thickBot="1" x14ac:dyDescent="0.35">
      <c r="A20" s="23">
        <v>13</v>
      </c>
      <c r="B20" s="24" t="s">
        <v>58</v>
      </c>
      <c r="C20" s="3"/>
      <c r="D20" s="3"/>
      <c r="E20" s="3"/>
      <c r="F20" s="62">
        <v>3577.2000000000003</v>
      </c>
      <c r="G20" s="19">
        <v>3577.2000000000003</v>
      </c>
      <c r="H20" s="63">
        <v>52</v>
      </c>
      <c r="I20" s="19">
        <v>2939.2</v>
      </c>
      <c r="J20" s="58">
        <v>100</v>
      </c>
      <c r="K20" s="64"/>
      <c r="L20" s="19"/>
      <c r="M20" s="19"/>
      <c r="N20" s="19"/>
      <c r="O20" s="65"/>
      <c r="P20" s="64">
        <v>1040.9000000000001</v>
      </c>
      <c r="Q20" s="66">
        <v>1040.9000000000001</v>
      </c>
      <c r="R20" s="58">
        <v>100</v>
      </c>
      <c r="S20" s="3"/>
      <c r="T20" s="3"/>
      <c r="U20" s="3"/>
      <c r="V20" s="3"/>
      <c r="W20" s="10" t="e">
        <f t="shared" si="2"/>
        <v>#DIV/0!</v>
      </c>
      <c r="X20" s="16"/>
      <c r="Y20" s="9"/>
    </row>
    <row r="21" spans="1:25" ht="27" customHeight="1" outlineLevel="1" thickBot="1" x14ac:dyDescent="0.35">
      <c r="A21" s="23">
        <v>14</v>
      </c>
      <c r="B21" s="24" t="s">
        <v>59</v>
      </c>
      <c r="C21" s="3"/>
      <c r="D21" s="3"/>
      <c r="E21" s="3"/>
      <c r="F21" s="62">
        <v>4637.8999999999996</v>
      </c>
      <c r="G21" s="19">
        <v>4637.8999999999996</v>
      </c>
      <c r="H21" s="63">
        <v>152.29999999999998</v>
      </c>
      <c r="I21" s="19">
        <v>3602.6999999999994</v>
      </c>
      <c r="J21" s="58">
        <v>100</v>
      </c>
      <c r="K21" s="64"/>
      <c r="L21" s="19"/>
      <c r="M21" s="19"/>
      <c r="N21" s="19"/>
      <c r="O21" s="65"/>
      <c r="P21" s="64">
        <v>1461.1</v>
      </c>
      <c r="Q21" s="66">
        <v>1461.1</v>
      </c>
      <c r="R21" s="58">
        <v>100</v>
      </c>
      <c r="S21" s="3"/>
      <c r="T21" s="3"/>
      <c r="U21" s="3"/>
      <c r="V21" s="3"/>
      <c r="W21" s="10" t="e">
        <f t="shared" si="2"/>
        <v>#DIV/0!</v>
      </c>
      <c r="X21" s="16"/>
      <c r="Y21" s="9"/>
    </row>
    <row r="22" spans="1:25" ht="27" customHeight="1" outlineLevel="1" thickBot="1" x14ac:dyDescent="0.35">
      <c r="A22" s="23">
        <v>15</v>
      </c>
      <c r="B22" s="24" t="s">
        <v>60</v>
      </c>
      <c r="C22" s="3"/>
      <c r="D22" s="3"/>
      <c r="E22" s="3"/>
      <c r="F22" s="62">
        <v>3209.7999999999997</v>
      </c>
      <c r="G22" s="19">
        <v>3209.7999999999997</v>
      </c>
      <c r="H22" s="63">
        <v>141.69999999999999</v>
      </c>
      <c r="I22" s="19">
        <v>2440.1999999999998</v>
      </c>
      <c r="J22" s="58">
        <v>100</v>
      </c>
      <c r="K22" s="67"/>
      <c r="L22" s="19"/>
      <c r="M22" s="19"/>
      <c r="N22" s="19"/>
      <c r="O22" s="65"/>
      <c r="P22" s="67">
        <v>1134.9000000000001</v>
      </c>
      <c r="Q22" s="66">
        <v>1134.9000000000001</v>
      </c>
      <c r="R22" s="58">
        <v>100</v>
      </c>
      <c r="S22" s="3"/>
      <c r="T22" s="3"/>
      <c r="U22" s="3"/>
      <c r="V22" s="3"/>
      <c r="W22" s="10" t="e">
        <f t="shared" si="2"/>
        <v>#DIV/0!</v>
      </c>
      <c r="X22" s="16"/>
      <c r="Y22" s="9"/>
    </row>
    <row r="23" spans="1:25" ht="27" customHeight="1" outlineLevel="1" thickBot="1" x14ac:dyDescent="0.35">
      <c r="A23" s="23">
        <v>16</v>
      </c>
      <c r="B23" s="24" t="s">
        <v>61</v>
      </c>
      <c r="C23" s="40"/>
      <c r="D23" s="40"/>
      <c r="E23" s="40"/>
      <c r="F23" s="70">
        <v>8540.5</v>
      </c>
      <c r="G23" s="19">
        <v>8540.5</v>
      </c>
      <c r="H23" s="63">
        <v>123.9</v>
      </c>
      <c r="I23" s="19">
        <v>6968.8000000000011</v>
      </c>
      <c r="J23" s="58">
        <v>100</v>
      </c>
      <c r="K23" s="71"/>
      <c r="L23" s="72"/>
      <c r="M23" s="72"/>
      <c r="N23" s="72"/>
      <c r="O23" s="73"/>
      <c r="P23" s="71">
        <v>2339.1999999999998</v>
      </c>
      <c r="Q23" s="74">
        <v>2339.1999999999998</v>
      </c>
      <c r="R23" s="58">
        <v>100</v>
      </c>
      <c r="S23" s="3"/>
      <c r="T23" s="3"/>
      <c r="U23" s="3"/>
      <c r="V23" s="3"/>
      <c r="W23" s="10" t="e">
        <f t="shared" si="2"/>
        <v>#DIV/0!</v>
      </c>
      <c r="X23" s="16"/>
      <c r="Y23" s="9"/>
    </row>
    <row r="24" spans="1:25" ht="27" customHeight="1" outlineLevel="1" thickBot="1" x14ac:dyDescent="0.35">
      <c r="A24" s="23">
        <v>17</v>
      </c>
      <c r="B24" s="24" t="s">
        <v>62</v>
      </c>
      <c r="C24" s="41"/>
      <c r="D24" s="3"/>
      <c r="E24" s="42"/>
      <c r="F24" s="75">
        <v>29841.500000000004</v>
      </c>
      <c r="G24" s="43">
        <v>29841.500000000004</v>
      </c>
      <c r="H24" s="63">
        <v>1084.3</v>
      </c>
      <c r="I24" s="76">
        <v>23533.759999999998</v>
      </c>
      <c r="J24" s="61">
        <v>100</v>
      </c>
      <c r="K24" s="77"/>
      <c r="L24" s="78"/>
      <c r="M24" s="78"/>
      <c r="N24" s="78"/>
      <c r="O24" s="79"/>
      <c r="P24" s="77">
        <v>9265.3000000000011</v>
      </c>
      <c r="Q24" s="80">
        <v>9265.3000000000011</v>
      </c>
      <c r="R24" s="61">
        <v>100</v>
      </c>
      <c r="S24" s="41"/>
      <c r="T24" s="3"/>
      <c r="U24" s="3"/>
      <c r="V24" s="3"/>
      <c r="W24" s="10" t="e">
        <f t="shared" si="2"/>
        <v>#DIV/0!</v>
      </c>
      <c r="X24" s="16"/>
      <c r="Y24" s="9"/>
    </row>
    <row r="25" spans="1:25" ht="14.25" customHeight="1" x14ac:dyDescent="0.25">
      <c r="C25" s="12"/>
      <c r="D25" s="12"/>
      <c r="E25" s="12"/>
      <c r="F25" s="18"/>
      <c r="G25" s="18"/>
      <c r="H25" s="13"/>
      <c r="I25" s="13"/>
      <c r="J25" s="11"/>
      <c r="K25" s="11"/>
      <c r="L25" s="11"/>
      <c r="M25" s="11"/>
      <c r="N25" s="11"/>
      <c r="O25" s="11"/>
      <c r="P25" s="119"/>
      <c r="Q25" s="119"/>
      <c r="R25" s="11"/>
      <c r="S25" s="120"/>
      <c r="T25" s="120"/>
      <c r="U25" s="21"/>
      <c r="V25" s="21"/>
      <c r="W25" s="11"/>
    </row>
    <row r="26" spans="1:25" x14ac:dyDescent="0.25">
      <c r="C26" s="12"/>
      <c r="D26" s="12"/>
      <c r="E26" s="12"/>
      <c r="F26" s="13"/>
      <c r="G26" s="13"/>
      <c r="H26" s="13"/>
      <c r="I26" s="13"/>
      <c r="J26" s="11"/>
      <c r="K26" s="11"/>
      <c r="L26" s="11"/>
      <c r="M26" s="11"/>
      <c r="N26" s="11"/>
      <c r="O26" s="11"/>
      <c r="P26" s="111"/>
      <c r="Q26" s="111"/>
      <c r="R26" s="11"/>
      <c r="S26" s="111"/>
      <c r="T26" s="111"/>
      <c r="U26" s="21"/>
      <c r="V26" s="21"/>
      <c r="W26" s="21"/>
    </row>
    <row r="30" spans="1:25" x14ac:dyDescent="0.25">
      <c r="T30" s="14"/>
      <c r="U30" s="14"/>
      <c r="V30" s="14"/>
    </row>
  </sheetData>
  <mergeCells count="34">
    <mergeCell ref="F4:J4"/>
    <mergeCell ref="A7:B7"/>
    <mergeCell ref="P25:Q25"/>
    <mergeCell ref="S25:T25"/>
    <mergeCell ref="Q5:Q6"/>
    <mergeCell ref="P5:P6"/>
    <mergeCell ref="O5:O6"/>
    <mergeCell ref="E5:E6"/>
    <mergeCell ref="D5:D6"/>
    <mergeCell ref="K5:K6"/>
    <mergeCell ref="P26:Q26"/>
    <mergeCell ref="S26:T26"/>
    <mergeCell ref="F5:F6"/>
    <mergeCell ref="G5:G6"/>
    <mergeCell ref="H5:I5"/>
    <mergeCell ref="S5:S6"/>
    <mergeCell ref="T5:T6"/>
    <mergeCell ref="J5:J6"/>
    <mergeCell ref="W5:W6"/>
    <mergeCell ref="N5:N6"/>
    <mergeCell ref="A3:B3"/>
    <mergeCell ref="A1:W1"/>
    <mergeCell ref="P3:Q3"/>
    <mergeCell ref="L5:L6"/>
    <mergeCell ref="M5:M6"/>
    <mergeCell ref="U5:V5"/>
    <mergeCell ref="A4:A6"/>
    <mergeCell ref="B4:B6"/>
    <mergeCell ref="P4:R4"/>
    <mergeCell ref="S4:W4"/>
    <mergeCell ref="R5:R6"/>
    <mergeCell ref="C4:C6"/>
    <mergeCell ref="D4:E4"/>
    <mergeCell ref="K4:O4"/>
  </mergeCells>
  <printOptions horizontalCentered="1" verticalCentered="1"/>
  <pageMargins left="0" right="0" top="0.39370078740157483" bottom="0" header="0" footer="0"/>
  <pageSetup paperSize="9" scale="58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24"/>
  <sheetViews>
    <sheetView showZeros="0" view="pageBreakPreview" topLeftCell="A2" zoomScale="85" zoomScaleNormal="55" zoomScaleSheetLayoutView="85" workbookViewId="0">
      <selection activeCell="C8" sqref="C8:O24"/>
    </sheetView>
  </sheetViews>
  <sheetFormatPr defaultRowHeight="15" outlineLevelRow="1" outlineLevelCol="1" x14ac:dyDescent="0.25"/>
  <cols>
    <col min="1" max="1" width="5.28515625" style="1" customWidth="1"/>
    <col min="2" max="2" width="21.28515625" style="1" customWidth="1"/>
    <col min="3" max="3" width="13.7109375" style="1" customWidth="1" outlineLevel="1"/>
    <col min="4" max="4" width="12.5703125" style="1" customWidth="1" outlineLevel="1"/>
    <col min="5" max="6" width="10.5703125" style="1" customWidth="1"/>
    <col min="7" max="7" width="11.28515625" style="1" customWidth="1"/>
    <col min="8" max="8" width="0.28515625" style="1" hidden="1" customWidth="1"/>
    <col min="9" max="12" width="9.140625" style="1" hidden="1" customWidth="1"/>
    <col min="13" max="13" width="12.140625" style="1" customWidth="1"/>
    <col min="14" max="14" width="11.85546875" style="1" customWidth="1"/>
    <col min="15" max="15" width="12.85546875" style="1" customWidth="1"/>
    <col min="16" max="16384" width="9.140625" style="1"/>
  </cols>
  <sheetData>
    <row r="1" spans="1:17" ht="60.75" customHeight="1" x14ac:dyDescent="0.25">
      <c r="A1" s="92" t="s">
        <v>70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</row>
    <row r="2" spans="1:17" ht="18.75" customHeight="1" x14ac:dyDescent="0.25">
      <c r="A2" s="6" t="s">
        <v>41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7" ht="21" customHeight="1" thickBot="1" x14ac:dyDescent="0.35">
      <c r="A3" s="121"/>
      <c r="B3" s="121"/>
      <c r="M3" s="2"/>
      <c r="N3" s="60" t="s">
        <v>72</v>
      </c>
    </row>
    <row r="4" spans="1:17" s="8" customFormat="1" ht="36.75" customHeight="1" x14ac:dyDescent="0.25">
      <c r="A4" s="96" t="s">
        <v>0</v>
      </c>
      <c r="B4" s="96" t="s">
        <v>46</v>
      </c>
      <c r="C4" s="116" t="s">
        <v>74</v>
      </c>
      <c r="D4" s="116"/>
      <c r="E4" s="116"/>
      <c r="F4" s="116"/>
      <c r="G4" s="116"/>
      <c r="H4" s="108" t="s">
        <v>67</v>
      </c>
      <c r="I4" s="109"/>
      <c r="J4" s="109"/>
      <c r="K4" s="109"/>
      <c r="L4" s="110"/>
      <c r="M4" s="99" t="s">
        <v>6</v>
      </c>
      <c r="N4" s="100"/>
      <c r="O4" s="101"/>
    </row>
    <row r="5" spans="1:17" s="8" customFormat="1" ht="19.5" customHeight="1" x14ac:dyDescent="0.25">
      <c r="A5" s="97"/>
      <c r="B5" s="97"/>
      <c r="C5" s="89" t="s">
        <v>42</v>
      </c>
      <c r="D5" s="89" t="s">
        <v>2</v>
      </c>
      <c r="E5" s="109"/>
      <c r="F5" s="109"/>
      <c r="G5" s="114" t="s">
        <v>44</v>
      </c>
      <c r="H5" s="89" t="s">
        <v>42</v>
      </c>
      <c r="I5" s="89" t="s">
        <v>2</v>
      </c>
      <c r="J5" s="89" t="s">
        <v>43</v>
      </c>
      <c r="K5" s="89" t="s">
        <v>65</v>
      </c>
      <c r="L5" s="114" t="s">
        <v>44</v>
      </c>
      <c r="M5" s="113" t="s">
        <v>45</v>
      </c>
      <c r="N5" s="89" t="s">
        <v>2</v>
      </c>
      <c r="O5" s="87" t="s">
        <v>44</v>
      </c>
    </row>
    <row r="6" spans="1:17" s="8" customFormat="1" ht="81.75" customHeight="1" thickBot="1" x14ac:dyDescent="0.3">
      <c r="A6" s="98"/>
      <c r="B6" s="98"/>
      <c r="C6" s="112"/>
      <c r="D6" s="112"/>
      <c r="E6" s="27" t="s">
        <v>43</v>
      </c>
      <c r="F6" s="27" t="s">
        <v>11</v>
      </c>
      <c r="G6" s="115"/>
      <c r="H6" s="90"/>
      <c r="I6" s="90"/>
      <c r="J6" s="90"/>
      <c r="K6" s="90"/>
      <c r="L6" s="115"/>
      <c r="M6" s="105"/>
      <c r="N6" s="112"/>
      <c r="O6" s="102"/>
    </row>
    <row r="7" spans="1:17" s="8" customFormat="1" ht="28.5" customHeight="1" x14ac:dyDescent="0.25">
      <c r="A7" s="117" t="s">
        <v>47</v>
      </c>
      <c r="B7" s="118"/>
      <c r="C7" s="84">
        <f>C8+C9+C10+C11+C12+C13+C14+C15+C16+C17+C18+C19+C20+C21+C22+C23+C24</f>
        <v>72632.092670999991</v>
      </c>
      <c r="D7" s="84">
        <f t="shared" ref="D7:F7" si="0">D8+D9+D10+D11+D12+D13+D14+D15+D16+D17+D18+D19+D20+D21+D22+D23+D24</f>
        <v>72632.102671000001</v>
      </c>
      <c r="E7" s="84">
        <f t="shared" si="0"/>
        <v>2439.8999999999996</v>
      </c>
      <c r="F7" s="84">
        <f t="shared" si="0"/>
        <v>57316.32065500001</v>
      </c>
      <c r="G7" s="84">
        <v>100</v>
      </c>
      <c r="H7" s="85"/>
      <c r="I7" s="85"/>
      <c r="J7" s="85"/>
      <c r="K7" s="85"/>
      <c r="L7" s="86"/>
      <c r="M7" s="84">
        <f>M8+M9+M10+M11+M12+M13+M14+M15+M16+M17+M18+M19+M20+M21+M22+M23+M24</f>
        <v>21223.818563000001</v>
      </c>
      <c r="N7" s="84">
        <f>N8+N9+N10+N11+N12+N13+N14+N15+N16+N17+N18+N19+N20+N21+N22+N23+N24</f>
        <v>21223.818563000001</v>
      </c>
      <c r="O7" s="84">
        <v>100</v>
      </c>
    </row>
    <row r="8" spans="1:17" s="5" customFormat="1" ht="27" customHeight="1" outlineLevel="1" x14ac:dyDescent="0.25">
      <c r="A8" s="23">
        <v>1</v>
      </c>
      <c r="B8" s="24" t="s">
        <v>63</v>
      </c>
      <c r="C8" s="32">
        <v>5506.1029790000002</v>
      </c>
      <c r="D8" s="33">
        <v>5506.1029790000002</v>
      </c>
      <c r="E8" s="33">
        <v>56.7</v>
      </c>
      <c r="F8" s="34">
        <v>4489.8700040000003</v>
      </c>
      <c r="G8" s="39">
        <v>100</v>
      </c>
      <c r="H8" s="29">
        <v>1716</v>
      </c>
      <c r="I8" s="33">
        <v>1716</v>
      </c>
      <c r="J8" s="33">
        <v>100</v>
      </c>
      <c r="K8" s="33"/>
      <c r="L8" s="33"/>
      <c r="M8" s="29">
        <v>1579.5430000000001</v>
      </c>
      <c r="N8" s="33">
        <v>1579.5430000000001</v>
      </c>
      <c r="O8" s="39">
        <v>100</v>
      </c>
      <c r="P8" s="16"/>
      <c r="Q8" s="9"/>
    </row>
    <row r="9" spans="1:17" s="5" customFormat="1" ht="27" customHeight="1" outlineLevel="1" x14ac:dyDescent="0.25">
      <c r="A9" s="23">
        <v>2</v>
      </c>
      <c r="B9" s="24" t="s">
        <v>64</v>
      </c>
      <c r="C9" s="35">
        <v>1274.1999999999998</v>
      </c>
      <c r="D9" s="33">
        <v>1274.1999999999998</v>
      </c>
      <c r="E9" s="33">
        <v>12.7</v>
      </c>
      <c r="F9" s="34">
        <v>1017.4</v>
      </c>
      <c r="G9" s="39">
        <v>100</v>
      </c>
      <c r="H9" s="30">
        <v>462.4</v>
      </c>
      <c r="I9" s="33">
        <v>462.4</v>
      </c>
      <c r="J9" s="33">
        <v>100</v>
      </c>
      <c r="K9" s="33"/>
      <c r="L9" s="36"/>
      <c r="M9" s="30">
        <v>412.6</v>
      </c>
      <c r="N9" s="33">
        <v>412.6</v>
      </c>
      <c r="O9" s="39">
        <v>100</v>
      </c>
      <c r="P9" s="16"/>
      <c r="Q9" s="9"/>
    </row>
    <row r="10" spans="1:17" s="5" customFormat="1" ht="22.5" customHeight="1" outlineLevel="1" x14ac:dyDescent="0.25">
      <c r="A10" s="23">
        <v>3</v>
      </c>
      <c r="B10" s="24" t="s">
        <v>48</v>
      </c>
      <c r="C10" s="32">
        <v>2192</v>
      </c>
      <c r="D10" s="33">
        <v>2192</v>
      </c>
      <c r="E10" s="33">
        <v>211.5</v>
      </c>
      <c r="F10" s="34">
        <v>1550.5</v>
      </c>
      <c r="G10" s="39">
        <v>100</v>
      </c>
      <c r="H10" s="29">
        <v>1135.3</v>
      </c>
      <c r="I10" s="33">
        <v>1135.3</v>
      </c>
      <c r="J10" s="33">
        <v>100</v>
      </c>
      <c r="K10" s="33"/>
      <c r="L10" s="36"/>
      <c r="M10" s="29">
        <v>641.1</v>
      </c>
      <c r="N10" s="33">
        <v>641.1</v>
      </c>
      <c r="O10" s="39">
        <v>100</v>
      </c>
      <c r="P10" s="16"/>
      <c r="Q10" s="9"/>
    </row>
    <row r="11" spans="1:17" s="5" customFormat="1" ht="27" customHeight="1" outlineLevel="1" x14ac:dyDescent="0.25">
      <c r="A11" s="23">
        <v>4</v>
      </c>
      <c r="B11" s="24" t="s">
        <v>49</v>
      </c>
      <c r="C11" s="32">
        <v>3428.8999999999996</v>
      </c>
      <c r="D11" s="37">
        <v>3428.8999999999996</v>
      </c>
      <c r="E11" s="37">
        <v>86.7</v>
      </c>
      <c r="F11" s="34">
        <v>2771.1000000000004</v>
      </c>
      <c r="G11" s="39">
        <v>100</v>
      </c>
      <c r="H11" s="29">
        <v>1569.1000000000001</v>
      </c>
      <c r="I11" s="33">
        <v>1569.1000000000001</v>
      </c>
      <c r="J11" s="37">
        <v>100</v>
      </c>
      <c r="K11" s="37"/>
      <c r="L11" s="36"/>
      <c r="M11" s="29">
        <v>984.09999999999991</v>
      </c>
      <c r="N11" s="37">
        <v>984.09999999999991</v>
      </c>
      <c r="O11" s="39">
        <v>100</v>
      </c>
      <c r="P11" s="16"/>
      <c r="Q11" s="9"/>
    </row>
    <row r="12" spans="1:17" s="5" customFormat="1" ht="22.5" customHeight="1" outlineLevel="1" x14ac:dyDescent="0.25">
      <c r="A12" s="23">
        <v>5</v>
      </c>
      <c r="B12" s="24" t="s">
        <v>50</v>
      </c>
      <c r="C12" s="38">
        <v>3154.6</v>
      </c>
      <c r="D12" s="33">
        <v>3154.6000000000004</v>
      </c>
      <c r="E12" s="33">
        <v>25.200000000000003</v>
      </c>
      <c r="F12" s="34">
        <v>2514.6999999999998</v>
      </c>
      <c r="G12" s="39">
        <v>100.00000000000003</v>
      </c>
      <c r="H12" s="30">
        <v>1291.3000000000002</v>
      </c>
      <c r="I12" s="33">
        <v>1291.3000000000002</v>
      </c>
      <c r="J12" s="33">
        <v>100</v>
      </c>
      <c r="K12" s="33"/>
      <c r="L12" s="36"/>
      <c r="M12" s="30">
        <v>963.6</v>
      </c>
      <c r="N12" s="33">
        <v>963.59999999999991</v>
      </c>
      <c r="O12" s="39">
        <v>99.999999999999986</v>
      </c>
      <c r="P12" s="16"/>
      <c r="Q12" s="9"/>
    </row>
    <row r="13" spans="1:17" s="5" customFormat="1" ht="27" customHeight="1" outlineLevel="1" x14ac:dyDescent="0.25">
      <c r="A13" s="23">
        <v>6</v>
      </c>
      <c r="B13" s="24" t="s">
        <v>51</v>
      </c>
      <c r="C13" s="44">
        <v>2406.9996919999999</v>
      </c>
      <c r="D13" s="33">
        <v>2406.9996919999999</v>
      </c>
      <c r="E13" s="33">
        <v>32.700000000000003</v>
      </c>
      <c r="F13" s="34">
        <v>1877.350651</v>
      </c>
      <c r="G13" s="39">
        <v>100</v>
      </c>
      <c r="H13" s="31">
        <v>402.38983399999995</v>
      </c>
      <c r="I13" s="33">
        <v>402.38983399999995</v>
      </c>
      <c r="J13" s="33">
        <v>100</v>
      </c>
      <c r="K13" s="33"/>
      <c r="L13" s="36"/>
      <c r="M13" s="31">
        <v>766.47556300000008</v>
      </c>
      <c r="N13" s="33">
        <v>766.47556300000008</v>
      </c>
      <c r="O13" s="39">
        <v>100</v>
      </c>
      <c r="P13" s="16"/>
      <c r="Q13" s="9"/>
    </row>
    <row r="14" spans="1:17" s="5" customFormat="1" ht="27" customHeight="1" outlineLevel="1" x14ac:dyDescent="0.25">
      <c r="A14" s="23">
        <v>7</v>
      </c>
      <c r="B14" s="24" t="s">
        <v>52</v>
      </c>
      <c r="C14" s="32">
        <v>3752.8999999999996</v>
      </c>
      <c r="D14" s="33">
        <v>3752.8999999999996</v>
      </c>
      <c r="E14" s="33">
        <v>71.8</v>
      </c>
      <c r="F14" s="34">
        <v>3039.7</v>
      </c>
      <c r="G14" s="39">
        <v>100</v>
      </c>
      <c r="H14" s="29">
        <v>1559.5</v>
      </c>
      <c r="I14" s="33">
        <v>1559.5</v>
      </c>
      <c r="J14" s="33">
        <v>100</v>
      </c>
      <c r="K14" s="33"/>
      <c r="L14" s="36"/>
      <c r="M14" s="29">
        <v>1004.8000000000001</v>
      </c>
      <c r="N14" s="33">
        <v>1004.8000000000001</v>
      </c>
      <c r="O14" s="39">
        <v>100</v>
      </c>
      <c r="P14" s="16"/>
      <c r="Q14" s="9"/>
    </row>
    <row r="15" spans="1:17" s="5" customFormat="1" ht="27" customHeight="1" outlineLevel="1" x14ac:dyDescent="0.25">
      <c r="A15" s="23">
        <v>8</v>
      </c>
      <c r="B15" s="24" t="s">
        <v>53</v>
      </c>
      <c r="C15" s="32">
        <v>4059.6</v>
      </c>
      <c r="D15" s="33">
        <v>4059.6000000000008</v>
      </c>
      <c r="E15" s="33">
        <v>216.4</v>
      </c>
      <c r="F15" s="34">
        <v>3157.7</v>
      </c>
      <c r="G15" s="39">
        <v>100.00000000000003</v>
      </c>
      <c r="H15" s="29">
        <v>1160.5999999999999</v>
      </c>
      <c r="I15" s="33">
        <v>1160.5999999999999</v>
      </c>
      <c r="J15" s="33">
        <v>100</v>
      </c>
      <c r="K15" s="33"/>
      <c r="L15" s="36"/>
      <c r="M15" s="29">
        <v>1075.1999999999998</v>
      </c>
      <c r="N15" s="33">
        <v>1075.1999999999998</v>
      </c>
      <c r="O15" s="39">
        <v>100</v>
      </c>
      <c r="P15" s="16"/>
      <c r="Q15" s="9"/>
    </row>
    <row r="16" spans="1:17" s="5" customFormat="1" ht="27" customHeight="1" outlineLevel="1" x14ac:dyDescent="0.25">
      <c r="A16" s="23">
        <v>9</v>
      </c>
      <c r="B16" s="24" t="s">
        <v>54</v>
      </c>
      <c r="C16" s="35">
        <v>2693.4</v>
      </c>
      <c r="D16" s="33">
        <v>2693.4</v>
      </c>
      <c r="E16" s="33">
        <v>257.3</v>
      </c>
      <c r="F16" s="34">
        <v>2006.6999999999998</v>
      </c>
      <c r="G16" s="39">
        <v>100</v>
      </c>
      <c r="H16" s="30">
        <v>1531</v>
      </c>
      <c r="I16" s="33">
        <v>1531</v>
      </c>
      <c r="J16" s="33">
        <v>100</v>
      </c>
      <c r="K16" s="33"/>
      <c r="L16" s="36"/>
      <c r="M16" s="30">
        <v>736.5</v>
      </c>
      <c r="N16" s="33">
        <v>736.5</v>
      </c>
      <c r="O16" s="39">
        <v>100</v>
      </c>
      <c r="P16" s="16"/>
      <c r="Q16" s="9"/>
    </row>
    <row r="17" spans="1:17" s="5" customFormat="1" ht="27" customHeight="1" outlineLevel="1" x14ac:dyDescent="0.25">
      <c r="A17" s="23">
        <v>10</v>
      </c>
      <c r="B17" s="24" t="s">
        <v>55</v>
      </c>
      <c r="C17" s="32">
        <v>2042.6000000000001</v>
      </c>
      <c r="D17" s="33">
        <v>2042.6</v>
      </c>
      <c r="E17" s="33">
        <v>68.300000000000011</v>
      </c>
      <c r="F17" s="34">
        <v>1581.1</v>
      </c>
      <c r="G17" s="39">
        <v>99.999999999999986</v>
      </c>
      <c r="H17" s="29">
        <v>970.4</v>
      </c>
      <c r="I17" s="33">
        <v>970.4</v>
      </c>
      <c r="J17" s="33">
        <v>100</v>
      </c>
      <c r="K17" s="33"/>
      <c r="L17" s="36"/>
      <c r="M17" s="29">
        <v>642.1</v>
      </c>
      <c r="N17" s="33">
        <v>642.1</v>
      </c>
      <c r="O17" s="39">
        <v>100</v>
      </c>
      <c r="P17" s="16"/>
      <c r="Q17" s="9"/>
    </row>
    <row r="18" spans="1:17" s="5" customFormat="1" ht="27" customHeight="1" outlineLevel="1" x14ac:dyDescent="0.25">
      <c r="A18" s="23">
        <v>11</v>
      </c>
      <c r="B18" s="24" t="s">
        <v>56</v>
      </c>
      <c r="C18" s="32">
        <v>3493.7</v>
      </c>
      <c r="D18" s="33">
        <v>3493.7</v>
      </c>
      <c r="E18" s="33">
        <v>265.7</v>
      </c>
      <c r="F18" s="34">
        <v>2567.9</v>
      </c>
      <c r="G18" s="39">
        <v>100</v>
      </c>
      <c r="H18" s="29">
        <v>1861.8999999999999</v>
      </c>
      <c r="I18" s="33">
        <v>1861.8999999999999</v>
      </c>
      <c r="J18" s="33">
        <v>100</v>
      </c>
      <c r="K18" s="33"/>
      <c r="L18" s="36"/>
      <c r="M18" s="29">
        <v>1124.0999999999999</v>
      </c>
      <c r="N18" s="33">
        <v>1124.0999999999999</v>
      </c>
      <c r="O18" s="39">
        <v>100</v>
      </c>
      <c r="P18" s="16"/>
      <c r="Q18" s="9"/>
    </row>
    <row r="19" spans="1:17" s="5" customFormat="1" ht="27" customHeight="1" outlineLevel="1" x14ac:dyDescent="0.25">
      <c r="A19" s="23">
        <v>12</v>
      </c>
      <c r="B19" s="24" t="s">
        <v>57</v>
      </c>
      <c r="C19" s="32">
        <v>5236.0999999999995</v>
      </c>
      <c r="D19" s="33">
        <v>5236.0999999999995</v>
      </c>
      <c r="E19" s="33">
        <v>50.6</v>
      </c>
      <c r="F19" s="34">
        <v>4374.1000000000004</v>
      </c>
      <c r="G19" s="39">
        <v>100</v>
      </c>
      <c r="H19" s="29">
        <v>1143.8</v>
      </c>
      <c r="I19" s="33">
        <v>1143.8</v>
      </c>
      <c r="J19" s="33">
        <v>100</v>
      </c>
      <c r="K19" s="33"/>
      <c r="L19" s="36"/>
      <c r="M19" s="29">
        <v>1431.1</v>
      </c>
      <c r="N19" s="33">
        <v>1431.1</v>
      </c>
      <c r="O19" s="39">
        <v>100</v>
      </c>
      <c r="P19" s="16"/>
      <c r="Q19" s="9"/>
    </row>
    <row r="20" spans="1:17" s="5" customFormat="1" ht="27" customHeight="1" outlineLevel="1" x14ac:dyDescent="0.25">
      <c r="A20" s="23">
        <v>13</v>
      </c>
      <c r="B20" s="24" t="s">
        <v>58</v>
      </c>
      <c r="C20" s="32">
        <v>1932.1</v>
      </c>
      <c r="D20" s="33">
        <v>1932.1</v>
      </c>
      <c r="E20" s="33">
        <v>8</v>
      </c>
      <c r="F20" s="34">
        <v>1608.1999999999998</v>
      </c>
      <c r="G20" s="39">
        <v>100</v>
      </c>
      <c r="H20" s="29">
        <v>484</v>
      </c>
      <c r="I20" s="33">
        <v>484</v>
      </c>
      <c r="J20" s="33">
        <v>100</v>
      </c>
      <c r="K20" s="33"/>
      <c r="L20" s="36"/>
      <c r="M20" s="29">
        <v>563.4</v>
      </c>
      <c r="N20" s="33">
        <v>563.4</v>
      </c>
      <c r="O20" s="39">
        <v>100</v>
      </c>
      <c r="P20" s="16"/>
      <c r="Q20" s="9"/>
    </row>
    <row r="21" spans="1:17" s="5" customFormat="1" ht="27" customHeight="1" outlineLevel="1" x14ac:dyDescent="0.25">
      <c r="A21" s="23">
        <v>14</v>
      </c>
      <c r="B21" s="24" t="s">
        <v>59</v>
      </c>
      <c r="C21" s="32">
        <v>2337.9</v>
      </c>
      <c r="D21" s="33">
        <v>2337.9</v>
      </c>
      <c r="E21" s="33">
        <v>169.8</v>
      </c>
      <c r="F21" s="34">
        <v>1708.3000000000002</v>
      </c>
      <c r="G21" s="39">
        <v>100</v>
      </c>
      <c r="H21" s="29">
        <v>273.10000000000002</v>
      </c>
      <c r="I21" s="33">
        <v>273.10000000000002</v>
      </c>
      <c r="J21" s="33">
        <v>100</v>
      </c>
      <c r="K21" s="33"/>
      <c r="L21" s="36"/>
      <c r="M21" s="29">
        <v>766.3</v>
      </c>
      <c r="N21" s="33">
        <v>766.3</v>
      </c>
      <c r="O21" s="39">
        <v>100</v>
      </c>
      <c r="P21" s="16"/>
      <c r="Q21" s="9"/>
    </row>
    <row r="22" spans="1:17" s="5" customFormat="1" ht="27" customHeight="1" outlineLevel="1" x14ac:dyDescent="0.25">
      <c r="A22" s="23">
        <v>15</v>
      </c>
      <c r="B22" s="24" t="s">
        <v>60</v>
      </c>
      <c r="C22" s="35">
        <v>1968.8</v>
      </c>
      <c r="D22" s="33">
        <v>1968.8</v>
      </c>
      <c r="E22" s="33">
        <v>82.5</v>
      </c>
      <c r="F22" s="34">
        <v>1436.5000000000002</v>
      </c>
      <c r="G22" s="39">
        <v>100</v>
      </c>
      <c r="H22" s="30">
        <v>726.19999999999993</v>
      </c>
      <c r="I22" s="33">
        <v>726.19999999999993</v>
      </c>
      <c r="J22" s="33">
        <v>100</v>
      </c>
      <c r="K22" s="33"/>
      <c r="L22" s="36"/>
      <c r="M22" s="30">
        <v>650.20000000000005</v>
      </c>
      <c r="N22" s="33">
        <v>650.20000000000005</v>
      </c>
      <c r="O22" s="39">
        <v>100</v>
      </c>
      <c r="P22" s="16"/>
      <c r="Q22" s="9"/>
    </row>
    <row r="23" spans="1:17" s="5" customFormat="1" ht="27" customHeight="1" outlineLevel="1" x14ac:dyDescent="0.25">
      <c r="A23" s="23">
        <v>16</v>
      </c>
      <c r="B23" s="24" t="s">
        <v>61</v>
      </c>
      <c r="C23" s="32">
        <v>6808.5</v>
      </c>
      <c r="D23" s="33">
        <v>6808.5</v>
      </c>
      <c r="E23" s="33">
        <v>179.00000000000003</v>
      </c>
      <c r="F23" s="34">
        <v>5157.3</v>
      </c>
      <c r="G23" s="39">
        <v>100</v>
      </c>
      <c r="H23" s="29">
        <v>637.40000000000009</v>
      </c>
      <c r="I23" s="33">
        <v>637.40000000000009</v>
      </c>
      <c r="J23" s="33">
        <v>100</v>
      </c>
      <c r="K23" s="33"/>
      <c r="L23" s="36"/>
      <c r="M23" s="29">
        <v>2048</v>
      </c>
      <c r="N23" s="33">
        <v>2048</v>
      </c>
      <c r="O23" s="39">
        <v>100</v>
      </c>
      <c r="P23" s="16"/>
      <c r="Q23" s="9"/>
    </row>
    <row r="24" spans="1:17" s="5" customFormat="1" ht="27" customHeight="1" outlineLevel="1" x14ac:dyDescent="0.25">
      <c r="A24" s="23">
        <v>17</v>
      </c>
      <c r="B24" s="24" t="s">
        <v>62</v>
      </c>
      <c r="C24" s="32">
        <v>20343.690000000002</v>
      </c>
      <c r="D24" s="33">
        <v>20343.699999999997</v>
      </c>
      <c r="E24" s="33">
        <v>645</v>
      </c>
      <c r="F24" s="34">
        <v>16457.900000000001</v>
      </c>
      <c r="G24" s="39">
        <v>100.00004915529088</v>
      </c>
      <c r="H24" s="29">
        <v>6717.2000000000007</v>
      </c>
      <c r="I24" s="33">
        <v>6717.2000000000007</v>
      </c>
      <c r="J24" s="33">
        <v>100</v>
      </c>
      <c r="K24" s="33"/>
      <c r="L24" s="36"/>
      <c r="M24" s="29">
        <v>5834.7000000000007</v>
      </c>
      <c r="N24" s="33">
        <v>5834.7000000000007</v>
      </c>
      <c r="O24" s="39">
        <v>100</v>
      </c>
      <c r="P24" s="16"/>
      <c r="Q24" s="9"/>
    </row>
  </sheetData>
  <mergeCells count="20">
    <mergeCell ref="J5:J6"/>
    <mergeCell ref="K5:K6"/>
    <mergeCell ref="L5:L6"/>
    <mergeCell ref="M5:M6"/>
    <mergeCell ref="A3:B3"/>
    <mergeCell ref="N5:N6"/>
    <mergeCell ref="A1:O1"/>
    <mergeCell ref="C4:G4"/>
    <mergeCell ref="A7:B7"/>
    <mergeCell ref="B4:B6"/>
    <mergeCell ref="A4:A6"/>
    <mergeCell ref="O5:O6"/>
    <mergeCell ref="H4:L4"/>
    <mergeCell ref="M4:O4"/>
    <mergeCell ref="C5:C6"/>
    <mergeCell ref="D5:D6"/>
    <mergeCell ref="E5:F5"/>
    <mergeCell ref="G5:G6"/>
    <mergeCell ref="H5:H6"/>
    <mergeCell ref="I5:I6"/>
  </mergeCells>
  <printOptions horizontalCentered="1" verticalCentered="1"/>
  <pageMargins left="0" right="0" top="0" bottom="0" header="0" footer="0"/>
  <pageSetup paperSize="9" scale="81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workbookViewId="0">
      <selection activeCell="H16" sqref="H16"/>
    </sheetView>
  </sheetViews>
  <sheetFormatPr defaultRowHeight="15" outlineLevelCol="1" x14ac:dyDescent="0.25"/>
  <cols>
    <col min="1" max="1" width="4.7109375" style="5" bestFit="1" customWidth="1"/>
    <col min="2" max="2" width="16" style="17" customWidth="1"/>
    <col min="3" max="3" width="12.85546875" style="5" hidden="1" customWidth="1" outlineLevel="1"/>
    <col min="4" max="4" width="12.5703125" style="5" hidden="1" customWidth="1" outlineLevel="1"/>
    <col min="5" max="5" width="11.5703125" style="5" hidden="1" customWidth="1" outlineLevel="1"/>
    <col min="6" max="6" width="12.5703125" style="5" customWidth="1" collapsed="1"/>
    <col min="7" max="7" width="13.42578125" style="5" customWidth="1"/>
    <col min="8" max="8" width="10.28515625" style="5" customWidth="1"/>
    <col min="9" max="9" width="12.28515625" style="5" customWidth="1"/>
    <col min="10" max="10" width="11.5703125" style="5" customWidth="1"/>
    <col min="11" max="11" width="0.140625" style="5" customWidth="1"/>
    <col min="12" max="12" width="10" style="5" hidden="1" customWidth="1"/>
    <col min="13" max="13" width="11.140625" style="5" hidden="1" customWidth="1"/>
    <col min="14" max="14" width="11.5703125" style="5" hidden="1" customWidth="1"/>
    <col min="15" max="15" width="11.28515625" style="5" hidden="1" customWidth="1"/>
    <col min="16" max="16" width="13" style="5" customWidth="1"/>
    <col min="17" max="17" width="11.85546875" style="5" customWidth="1"/>
    <col min="18" max="18" width="8" style="5" customWidth="1"/>
    <col min="19" max="21" width="8.7109375" style="5" hidden="1" customWidth="1" outlineLevel="1"/>
    <col min="22" max="22" width="10.5703125" style="5" hidden="1" customWidth="1" outlineLevel="1"/>
    <col min="23" max="23" width="8.85546875" style="5" hidden="1" customWidth="1" outlineLevel="1"/>
    <col min="24" max="24" width="9.140625" style="5" collapsed="1"/>
    <col min="25" max="25" width="11" style="5" customWidth="1"/>
    <col min="26" max="27" width="9.140625" style="5"/>
    <col min="28" max="28" width="12.5703125" style="5" bestFit="1" customWidth="1"/>
    <col min="29" max="16384" width="9.140625" style="5"/>
  </cols>
  <sheetData>
    <row r="1" spans="1:25" ht="15.75" x14ac:dyDescent="0.25">
      <c r="A1" s="134" t="s">
        <v>39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</row>
    <row r="2" spans="1:25" ht="15.75" x14ac:dyDescent="0.25">
      <c r="A2" s="45" t="s">
        <v>14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spans="1:25" ht="16.5" thickBot="1" x14ac:dyDescent="0.3">
      <c r="A3" s="51"/>
      <c r="B3" s="7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6" t="s">
        <v>73</v>
      </c>
      <c r="R3" s="51"/>
      <c r="S3" s="51"/>
      <c r="T3" s="51"/>
      <c r="U3" s="51"/>
      <c r="V3" s="51"/>
      <c r="W3" s="51"/>
    </row>
    <row r="4" spans="1:25" s="8" customFormat="1" ht="15.75" customHeight="1" x14ac:dyDescent="0.25">
      <c r="A4" s="135" t="s">
        <v>0</v>
      </c>
      <c r="B4" s="135" t="s">
        <v>15</v>
      </c>
      <c r="C4" s="137" t="s">
        <v>8</v>
      </c>
      <c r="D4" s="138" t="s">
        <v>9</v>
      </c>
      <c r="E4" s="138"/>
      <c r="F4" s="138" t="s">
        <v>75</v>
      </c>
      <c r="G4" s="138"/>
      <c r="H4" s="138"/>
      <c r="I4" s="138"/>
      <c r="J4" s="139"/>
      <c r="K4" s="147" t="s">
        <v>69</v>
      </c>
      <c r="L4" s="148"/>
      <c r="M4" s="148"/>
      <c r="N4" s="148"/>
      <c r="O4" s="149"/>
      <c r="P4" s="143" t="s">
        <v>6</v>
      </c>
      <c r="Q4" s="144"/>
      <c r="R4" s="145"/>
      <c r="S4" s="143" t="s">
        <v>13</v>
      </c>
      <c r="T4" s="144"/>
      <c r="U4" s="146"/>
      <c r="V4" s="146"/>
      <c r="W4" s="145"/>
    </row>
    <row r="5" spans="1:25" s="8" customFormat="1" ht="15.75" customHeight="1" x14ac:dyDescent="0.25">
      <c r="A5" s="136"/>
      <c r="B5" s="136"/>
      <c r="C5" s="128"/>
      <c r="D5" s="124" t="s">
        <v>10</v>
      </c>
      <c r="E5" s="140" t="s">
        <v>12</v>
      </c>
      <c r="F5" s="142" t="s">
        <v>16</v>
      </c>
      <c r="G5" s="142" t="s">
        <v>17</v>
      </c>
      <c r="H5" s="142"/>
      <c r="I5" s="142"/>
      <c r="J5" s="132" t="s">
        <v>20</v>
      </c>
      <c r="K5" s="122" t="s">
        <v>16</v>
      </c>
      <c r="L5" s="124" t="s">
        <v>17</v>
      </c>
      <c r="M5" s="124" t="s">
        <v>18</v>
      </c>
      <c r="N5" s="124" t="s">
        <v>19</v>
      </c>
      <c r="O5" s="132" t="s">
        <v>20</v>
      </c>
      <c r="P5" s="122" t="s">
        <v>16</v>
      </c>
      <c r="Q5" s="124" t="s">
        <v>17</v>
      </c>
      <c r="R5" s="132" t="s">
        <v>20</v>
      </c>
      <c r="S5" s="122" t="s">
        <v>1</v>
      </c>
      <c r="T5" s="124" t="s">
        <v>2</v>
      </c>
      <c r="U5" s="126" t="s">
        <v>4</v>
      </c>
      <c r="V5" s="127"/>
      <c r="W5" s="130" t="s">
        <v>7</v>
      </c>
    </row>
    <row r="6" spans="1:25" s="8" customFormat="1" ht="32.25" thickBot="1" x14ac:dyDescent="0.3">
      <c r="A6" s="136"/>
      <c r="B6" s="136"/>
      <c r="C6" s="128"/>
      <c r="D6" s="133"/>
      <c r="E6" s="141"/>
      <c r="F6" s="124"/>
      <c r="G6" s="124"/>
      <c r="H6" s="56" t="s">
        <v>18</v>
      </c>
      <c r="I6" s="56" t="s">
        <v>19</v>
      </c>
      <c r="J6" s="130"/>
      <c r="K6" s="128"/>
      <c r="L6" s="133"/>
      <c r="M6" s="133"/>
      <c r="N6" s="133"/>
      <c r="O6" s="130"/>
      <c r="P6" s="128"/>
      <c r="Q6" s="133"/>
      <c r="R6" s="130"/>
      <c r="S6" s="123"/>
      <c r="T6" s="125"/>
      <c r="U6" s="56" t="s">
        <v>3</v>
      </c>
      <c r="V6" s="56" t="s">
        <v>5</v>
      </c>
      <c r="W6" s="131"/>
    </row>
    <row r="7" spans="1:25" s="8" customFormat="1" ht="19.5" thickBot="1" x14ac:dyDescent="0.3">
      <c r="A7" s="129" t="s">
        <v>38</v>
      </c>
      <c r="B7" s="129"/>
      <c r="C7" s="59"/>
      <c r="D7" s="59"/>
      <c r="E7" s="59"/>
      <c r="F7" s="81">
        <v>112386.67065680002</v>
      </c>
      <c r="G7" s="81">
        <v>112386.69465680001</v>
      </c>
      <c r="H7" s="81">
        <v>5436.348</v>
      </c>
      <c r="I7" s="81">
        <v>87077.595658030012</v>
      </c>
      <c r="J7" s="82">
        <v>100</v>
      </c>
      <c r="K7" s="81"/>
      <c r="L7" s="81"/>
      <c r="M7" s="81"/>
      <c r="N7" s="81"/>
      <c r="O7" s="83"/>
      <c r="P7" s="81">
        <v>35182.763087200001</v>
      </c>
      <c r="Q7" s="81">
        <v>35182.763087200001</v>
      </c>
      <c r="R7" s="82">
        <v>100</v>
      </c>
      <c r="S7" s="52">
        <f t="shared" ref="S7:W7" si="0">S8+S9+S10+S11+S12+S13+S14+S15+S16+S17+S18+S19+S20+S21+S22+S23+S24</f>
        <v>0</v>
      </c>
      <c r="T7" s="50">
        <f t="shared" si="0"/>
        <v>0</v>
      </c>
      <c r="U7" s="50">
        <f t="shared" si="0"/>
        <v>0</v>
      </c>
      <c r="V7" s="50">
        <f t="shared" si="0"/>
        <v>0</v>
      </c>
      <c r="W7" s="50" t="e">
        <f t="shared" si="0"/>
        <v>#DIV/0!</v>
      </c>
    </row>
    <row r="8" spans="1:25" ht="19.5" thickBot="1" x14ac:dyDescent="0.35">
      <c r="A8" s="57">
        <v>1</v>
      </c>
      <c r="B8" s="53" t="s">
        <v>21</v>
      </c>
      <c r="C8" s="48"/>
      <c r="D8" s="48"/>
      <c r="E8" s="48"/>
      <c r="F8" s="62">
        <v>11355.881568000001</v>
      </c>
      <c r="G8" s="19">
        <v>11355.881568000001</v>
      </c>
      <c r="H8" s="63">
        <v>132.57</v>
      </c>
      <c r="I8" s="19">
        <v>9341.4320729999999</v>
      </c>
      <c r="J8" s="58">
        <v>100</v>
      </c>
      <c r="K8" s="64"/>
      <c r="L8" s="19"/>
      <c r="M8" s="19"/>
      <c r="N8" s="19"/>
      <c r="O8" s="65"/>
      <c r="P8" s="64">
        <v>3214.9519999999993</v>
      </c>
      <c r="Q8" s="66">
        <v>3214.9519999999993</v>
      </c>
      <c r="R8" s="58">
        <v>100</v>
      </c>
      <c r="S8" s="49"/>
      <c r="T8" s="48"/>
      <c r="U8" s="48"/>
      <c r="V8" s="48"/>
      <c r="W8" s="47" t="e">
        <f>+T8/S8</f>
        <v>#DIV/0!</v>
      </c>
      <c r="X8" s="16"/>
      <c r="Y8" s="9"/>
    </row>
    <row r="9" spans="1:25" ht="19.5" thickBot="1" x14ac:dyDescent="0.35">
      <c r="A9" s="57">
        <v>2</v>
      </c>
      <c r="B9" s="53" t="s">
        <v>22</v>
      </c>
      <c r="C9" s="48"/>
      <c r="D9" s="48"/>
      <c r="E9" s="48"/>
      <c r="F9" s="62">
        <v>3109.7999999999997</v>
      </c>
      <c r="G9" s="19">
        <v>3109.7999999999997</v>
      </c>
      <c r="H9" s="63">
        <v>113.126</v>
      </c>
      <c r="I9" s="19">
        <v>2431.6999999999998</v>
      </c>
      <c r="J9" s="58">
        <v>100</v>
      </c>
      <c r="K9" s="67"/>
      <c r="L9" s="19"/>
      <c r="M9" s="19"/>
      <c r="N9" s="19"/>
      <c r="O9" s="65"/>
      <c r="P9" s="67">
        <v>971.8</v>
      </c>
      <c r="Q9" s="66">
        <v>971.8</v>
      </c>
      <c r="R9" s="58">
        <v>100</v>
      </c>
      <c r="S9" s="49"/>
      <c r="T9" s="48"/>
      <c r="U9" s="48"/>
      <c r="V9" s="48"/>
      <c r="W9" s="47" t="e">
        <f t="shared" ref="W9:W24" si="1">+T9/S9</f>
        <v>#DIV/0!</v>
      </c>
      <c r="X9" s="16"/>
      <c r="Y9" s="9"/>
    </row>
    <row r="10" spans="1:25" ht="19.5" thickBot="1" x14ac:dyDescent="0.35">
      <c r="A10" s="57">
        <v>3</v>
      </c>
      <c r="B10" s="53" t="s">
        <v>23</v>
      </c>
      <c r="C10" s="48"/>
      <c r="D10" s="48"/>
      <c r="E10" s="48"/>
      <c r="F10" s="62">
        <v>3002.7000000000003</v>
      </c>
      <c r="G10" s="19">
        <v>3002.7000000000003</v>
      </c>
      <c r="H10" s="63">
        <v>141.80000000000001</v>
      </c>
      <c r="I10" s="19">
        <v>2171.8999999999996</v>
      </c>
      <c r="J10" s="58">
        <v>100</v>
      </c>
      <c r="K10" s="64"/>
      <c r="L10" s="19"/>
      <c r="M10" s="19"/>
      <c r="N10" s="19"/>
      <c r="O10" s="65"/>
      <c r="P10" s="64">
        <v>995.3</v>
      </c>
      <c r="Q10" s="66">
        <v>995.3</v>
      </c>
      <c r="R10" s="58">
        <v>100</v>
      </c>
      <c r="S10" s="49"/>
      <c r="T10" s="48"/>
      <c r="U10" s="48"/>
      <c r="V10" s="48"/>
      <c r="W10" s="47" t="e">
        <f t="shared" si="1"/>
        <v>#DIV/0!</v>
      </c>
      <c r="X10" s="16"/>
      <c r="Y10" s="9"/>
    </row>
    <row r="11" spans="1:25" ht="19.5" thickBot="1" x14ac:dyDescent="0.35">
      <c r="A11" s="57">
        <v>4</v>
      </c>
      <c r="B11" s="53" t="s">
        <v>24</v>
      </c>
      <c r="C11" s="48"/>
      <c r="D11" s="48"/>
      <c r="E11" s="48"/>
      <c r="F11" s="62">
        <v>3703.2</v>
      </c>
      <c r="G11" s="19">
        <v>3703.2</v>
      </c>
      <c r="H11" s="68">
        <v>106.3</v>
      </c>
      <c r="I11" s="19">
        <v>2907.6</v>
      </c>
      <c r="J11" s="58">
        <v>100</v>
      </c>
      <c r="K11" s="64"/>
      <c r="L11" s="19"/>
      <c r="M11" s="19"/>
      <c r="N11" s="19"/>
      <c r="O11" s="65"/>
      <c r="P11" s="64">
        <v>1178.0999999999999</v>
      </c>
      <c r="Q11" s="66">
        <v>1178.0999999999999</v>
      </c>
      <c r="R11" s="58">
        <v>100</v>
      </c>
      <c r="S11" s="49"/>
      <c r="T11" s="48"/>
      <c r="U11" s="48"/>
      <c r="V11" s="48"/>
      <c r="W11" s="47" t="e">
        <f t="shared" si="1"/>
        <v>#DIV/0!</v>
      </c>
      <c r="X11" s="16"/>
      <c r="Y11" s="9"/>
    </row>
    <row r="12" spans="1:25" ht="19.5" thickBot="1" x14ac:dyDescent="0.35">
      <c r="A12" s="57">
        <v>5</v>
      </c>
      <c r="B12" s="53" t="s">
        <v>25</v>
      </c>
      <c r="C12" s="48"/>
      <c r="D12" s="48"/>
      <c r="E12" s="48"/>
      <c r="F12" s="62">
        <v>3299.4000000000005</v>
      </c>
      <c r="G12" s="19">
        <v>3299.3999999999996</v>
      </c>
      <c r="H12" s="63">
        <v>45.2</v>
      </c>
      <c r="I12" s="19">
        <v>2648.7</v>
      </c>
      <c r="J12" s="58">
        <v>99.999999999999972</v>
      </c>
      <c r="K12" s="67"/>
      <c r="L12" s="19"/>
      <c r="M12" s="19"/>
      <c r="N12" s="19"/>
      <c r="O12" s="65"/>
      <c r="P12" s="67">
        <v>1050.8</v>
      </c>
      <c r="Q12" s="66">
        <v>1050.8</v>
      </c>
      <c r="R12" s="58">
        <v>100</v>
      </c>
      <c r="S12" s="49"/>
      <c r="T12" s="48"/>
      <c r="U12" s="48"/>
      <c r="V12" s="48"/>
      <c r="W12" s="47" t="e">
        <f t="shared" si="1"/>
        <v>#DIV/0!</v>
      </c>
      <c r="X12" s="16"/>
      <c r="Y12" s="9"/>
    </row>
    <row r="13" spans="1:25" ht="19.5" thickBot="1" x14ac:dyDescent="0.35">
      <c r="A13" s="57">
        <v>6</v>
      </c>
      <c r="B13" s="53" t="s">
        <v>26</v>
      </c>
      <c r="C13" s="48"/>
      <c r="D13" s="48"/>
      <c r="E13" s="48"/>
      <c r="F13" s="62">
        <v>4790.7467371800003</v>
      </c>
      <c r="G13" s="19">
        <v>4790.7467371800003</v>
      </c>
      <c r="H13" s="63">
        <v>101.35050000000001</v>
      </c>
      <c r="I13" s="19">
        <v>3810.1509712400002</v>
      </c>
      <c r="J13" s="58">
        <v>100</v>
      </c>
      <c r="K13" s="69"/>
      <c r="L13" s="19"/>
      <c r="M13" s="19"/>
      <c r="N13" s="19"/>
      <c r="O13" s="65"/>
      <c r="P13" s="69">
        <v>1359.89499105</v>
      </c>
      <c r="Q13" s="66">
        <v>1359.89499105</v>
      </c>
      <c r="R13" s="58">
        <v>100</v>
      </c>
      <c r="S13" s="49"/>
      <c r="T13" s="48"/>
      <c r="U13" s="48"/>
      <c r="V13" s="48"/>
      <c r="W13" s="47" t="e">
        <f t="shared" si="1"/>
        <v>#DIV/0!</v>
      </c>
      <c r="X13" s="16"/>
      <c r="Y13" s="9"/>
    </row>
    <row r="14" spans="1:25" ht="19.5" thickBot="1" x14ac:dyDescent="0.35">
      <c r="A14" s="57">
        <v>7</v>
      </c>
      <c r="B14" s="53" t="s">
        <v>27</v>
      </c>
      <c r="C14" s="48"/>
      <c r="D14" s="48"/>
      <c r="E14" s="48"/>
      <c r="F14" s="62">
        <v>4018.3999999999996</v>
      </c>
      <c r="G14" s="19">
        <v>4018.3999999999996</v>
      </c>
      <c r="H14" s="63">
        <v>214.20000000000002</v>
      </c>
      <c r="I14" s="19">
        <v>2991.5</v>
      </c>
      <c r="J14" s="58">
        <v>100</v>
      </c>
      <c r="K14" s="64"/>
      <c r="L14" s="19"/>
      <c r="M14" s="19"/>
      <c r="N14" s="19"/>
      <c r="O14" s="65"/>
      <c r="P14" s="64">
        <v>1248.8000000000002</v>
      </c>
      <c r="Q14" s="66">
        <v>1248.8000000000002</v>
      </c>
      <c r="R14" s="58">
        <v>100</v>
      </c>
      <c r="S14" s="49"/>
      <c r="T14" s="48"/>
      <c r="U14" s="48"/>
      <c r="V14" s="48"/>
      <c r="W14" s="47" t="e">
        <f t="shared" si="1"/>
        <v>#DIV/0!</v>
      </c>
      <c r="X14" s="16"/>
      <c r="Y14" s="9"/>
    </row>
    <row r="15" spans="1:25" ht="19.5" thickBot="1" x14ac:dyDescent="0.35">
      <c r="A15" s="57">
        <v>8</v>
      </c>
      <c r="B15" s="53" t="s">
        <v>28</v>
      </c>
      <c r="C15" s="48"/>
      <c r="D15" s="48"/>
      <c r="E15" s="48"/>
      <c r="F15" s="62">
        <v>3131.1000000000008</v>
      </c>
      <c r="G15" s="19">
        <v>3131.1000000000008</v>
      </c>
      <c r="H15" s="63">
        <v>25</v>
      </c>
      <c r="I15" s="19">
        <v>2309.5000000000005</v>
      </c>
      <c r="J15" s="58">
        <v>100</v>
      </c>
      <c r="K15" s="64"/>
      <c r="L15" s="19"/>
      <c r="M15" s="19"/>
      <c r="N15" s="19"/>
      <c r="O15" s="65"/>
      <c r="P15" s="64">
        <v>959.69999999999993</v>
      </c>
      <c r="Q15" s="66">
        <v>959.69999999999993</v>
      </c>
      <c r="R15" s="58">
        <v>100</v>
      </c>
      <c r="S15" s="49"/>
      <c r="T15" s="48"/>
      <c r="U15" s="48"/>
      <c r="V15" s="48"/>
      <c r="W15" s="47" t="e">
        <f>+T15/S15</f>
        <v>#DIV/0!</v>
      </c>
      <c r="X15" s="16"/>
      <c r="Y15" s="9"/>
    </row>
    <row r="16" spans="1:25" ht="19.5" thickBot="1" x14ac:dyDescent="0.35">
      <c r="A16" s="57">
        <v>9</v>
      </c>
      <c r="B16" s="53" t="s">
        <v>29</v>
      </c>
      <c r="C16" s="48"/>
      <c r="D16" s="48"/>
      <c r="E16" s="48"/>
      <c r="F16" s="62">
        <v>4353.2000000000007</v>
      </c>
      <c r="G16" s="19">
        <v>4353.2000000000007</v>
      </c>
      <c r="H16" s="63">
        <v>173.9</v>
      </c>
      <c r="I16" s="19">
        <v>3360.4999999999995</v>
      </c>
      <c r="J16" s="58">
        <v>100</v>
      </c>
      <c r="K16" s="67"/>
      <c r="L16" s="19"/>
      <c r="M16" s="19"/>
      <c r="N16" s="19"/>
      <c r="O16" s="65"/>
      <c r="P16" s="67">
        <v>1309.6999999999998</v>
      </c>
      <c r="Q16" s="66">
        <v>1309.6999999999998</v>
      </c>
      <c r="R16" s="58">
        <v>100</v>
      </c>
      <c r="S16" s="49"/>
      <c r="T16" s="48"/>
      <c r="U16" s="48"/>
      <c r="V16" s="48"/>
      <c r="W16" s="47" t="e">
        <f t="shared" si="1"/>
        <v>#DIV/0!</v>
      </c>
      <c r="X16" s="16"/>
      <c r="Y16" s="9"/>
    </row>
    <row r="17" spans="1:25" ht="19.5" thickBot="1" x14ac:dyDescent="0.35">
      <c r="A17" s="57">
        <v>10</v>
      </c>
      <c r="B17" s="53" t="s">
        <v>30</v>
      </c>
      <c r="C17" s="48"/>
      <c r="D17" s="48"/>
      <c r="E17" s="48"/>
      <c r="F17" s="62">
        <v>3731.3999999999996</v>
      </c>
      <c r="G17" s="19">
        <v>3731.3999999999996</v>
      </c>
      <c r="H17" s="63">
        <v>175.2</v>
      </c>
      <c r="I17" s="19">
        <v>2865.5999999999995</v>
      </c>
      <c r="J17" s="58">
        <v>100</v>
      </c>
      <c r="K17" s="64"/>
      <c r="L17" s="19"/>
      <c r="M17" s="19"/>
      <c r="N17" s="19"/>
      <c r="O17" s="65"/>
      <c r="P17" s="64">
        <v>1143.3999999999999</v>
      </c>
      <c r="Q17" s="66">
        <v>1143.3999999999999</v>
      </c>
      <c r="R17" s="58">
        <v>100</v>
      </c>
      <c r="S17" s="49"/>
      <c r="T17" s="48"/>
      <c r="U17" s="48"/>
      <c r="V17" s="48"/>
      <c r="W17" s="47" t="e">
        <f t="shared" si="1"/>
        <v>#DIV/0!</v>
      </c>
      <c r="X17" s="16"/>
      <c r="Y17" s="9"/>
    </row>
    <row r="18" spans="1:25" ht="19.5" thickBot="1" x14ac:dyDescent="0.35">
      <c r="A18" s="57">
        <v>11</v>
      </c>
      <c r="B18" s="53" t="s">
        <v>31</v>
      </c>
      <c r="C18" s="48"/>
      <c r="D18" s="48"/>
      <c r="E18" s="48"/>
      <c r="F18" s="62">
        <v>6246.438000000001</v>
      </c>
      <c r="G18" s="19">
        <v>6246.438000000001</v>
      </c>
      <c r="H18" s="63">
        <v>174.6</v>
      </c>
      <c r="I18" s="19">
        <v>5001</v>
      </c>
      <c r="J18" s="58">
        <v>100</v>
      </c>
      <c r="K18" s="64"/>
      <c r="L18" s="19"/>
      <c r="M18" s="19"/>
      <c r="N18" s="19"/>
      <c r="O18" s="65"/>
      <c r="P18" s="64">
        <v>1886.1999999999998</v>
      </c>
      <c r="Q18" s="66">
        <v>1886.1999999999998</v>
      </c>
      <c r="R18" s="58">
        <v>100</v>
      </c>
      <c r="S18" s="49"/>
      <c r="T18" s="48"/>
      <c r="U18" s="48"/>
      <c r="V18" s="48"/>
      <c r="W18" s="47" t="e">
        <f t="shared" si="1"/>
        <v>#DIV/0!</v>
      </c>
      <c r="X18" s="16"/>
      <c r="Y18" s="9"/>
    </row>
    <row r="19" spans="1:25" ht="19.5" thickBot="1" x14ac:dyDescent="0.35">
      <c r="A19" s="57">
        <v>12</v>
      </c>
      <c r="B19" s="53" t="s">
        <v>32</v>
      </c>
      <c r="C19" s="48"/>
      <c r="D19" s="48"/>
      <c r="E19" s="48"/>
      <c r="F19" s="62">
        <v>6364.7999999999993</v>
      </c>
      <c r="G19" s="19">
        <v>6364.7999999999993</v>
      </c>
      <c r="H19" s="63">
        <v>240.2</v>
      </c>
      <c r="I19" s="19">
        <v>4902.7000000000007</v>
      </c>
      <c r="J19" s="58">
        <v>100</v>
      </c>
      <c r="K19" s="64"/>
      <c r="L19" s="19"/>
      <c r="M19" s="19"/>
      <c r="N19" s="19"/>
      <c r="O19" s="65"/>
      <c r="P19" s="64">
        <v>1935.8</v>
      </c>
      <c r="Q19" s="66">
        <v>1935.8</v>
      </c>
      <c r="R19" s="58">
        <v>100</v>
      </c>
      <c r="S19" s="49"/>
      <c r="T19" s="48"/>
      <c r="U19" s="48"/>
      <c r="V19" s="48"/>
      <c r="W19" s="47" t="e">
        <f t="shared" si="1"/>
        <v>#DIV/0!</v>
      </c>
      <c r="X19" s="16"/>
      <c r="Y19" s="9"/>
    </row>
    <row r="20" spans="1:25" ht="19.5" thickBot="1" x14ac:dyDescent="0.35">
      <c r="A20" s="57">
        <v>13</v>
      </c>
      <c r="B20" s="53" t="s">
        <v>33</v>
      </c>
      <c r="C20" s="48"/>
      <c r="D20" s="48"/>
      <c r="E20" s="48"/>
      <c r="F20" s="62">
        <v>3577.2000000000003</v>
      </c>
      <c r="G20" s="19">
        <v>3577.2000000000003</v>
      </c>
      <c r="H20" s="63">
        <v>52</v>
      </c>
      <c r="I20" s="19">
        <v>2939.2</v>
      </c>
      <c r="J20" s="58">
        <v>100</v>
      </c>
      <c r="K20" s="64"/>
      <c r="L20" s="19"/>
      <c r="M20" s="19"/>
      <c r="N20" s="19"/>
      <c r="O20" s="65"/>
      <c r="P20" s="64">
        <v>1040.9000000000001</v>
      </c>
      <c r="Q20" s="66">
        <v>1040.9000000000001</v>
      </c>
      <c r="R20" s="58">
        <v>100</v>
      </c>
      <c r="S20" s="49"/>
      <c r="T20" s="48"/>
      <c r="U20" s="48"/>
      <c r="V20" s="48"/>
      <c r="W20" s="47" t="e">
        <f t="shared" si="1"/>
        <v>#DIV/0!</v>
      </c>
      <c r="X20" s="16"/>
      <c r="Y20" s="9"/>
    </row>
    <row r="21" spans="1:25" ht="19.5" thickBot="1" x14ac:dyDescent="0.35">
      <c r="A21" s="57">
        <v>14</v>
      </c>
      <c r="B21" s="53" t="s">
        <v>34</v>
      </c>
      <c r="C21" s="48"/>
      <c r="D21" s="48"/>
      <c r="E21" s="48"/>
      <c r="F21" s="62">
        <v>4637.8999999999996</v>
      </c>
      <c r="G21" s="19">
        <v>4637.8999999999996</v>
      </c>
      <c r="H21" s="63">
        <v>152.29999999999998</v>
      </c>
      <c r="I21" s="19">
        <v>3602.6999999999994</v>
      </c>
      <c r="J21" s="58">
        <v>100</v>
      </c>
      <c r="K21" s="64"/>
      <c r="L21" s="19"/>
      <c r="M21" s="19"/>
      <c r="N21" s="19"/>
      <c r="O21" s="65"/>
      <c r="P21" s="64">
        <v>1461.1</v>
      </c>
      <c r="Q21" s="66">
        <v>1461.1</v>
      </c>
      <c r="R21" s="58">
        <v>100</v>
      </c>
      <c r="S21" s="49"/>
      <c r="T21" s="48"/>
      <c r="U21" s="48"/>
      <c r="V21" s="48"/>
      <c r="W21" s="47" t="e">
        <f t="shared" si="1"/>
        <v>#DIV/0!</v>
      </c>
      <c r="X21" s="16"/>
      <c r="Y21" s="9"/>
    </row>
    <row r="22" spans="1:25" ht="19.5" thickBot="1" x14ac:dyDescent="0.35">
      <c r="A22" s="57">
        <v>15</v>
      </c>
      <c r="B22" s="53" t="s">
        <v>35</v>
      </c>
      <c r="C22" s="48"/>
      <c r="D22" s="48"/>
      <c r="E22" s="48"/>
      <c r="F22" s="62">
        <v>3209.7999999999997</v>
      </c>
      <c r="G22" s="19">
        <v>3209.7999999999997</v>
      </c>
      <c r="H22" s="63">
        <v>141.69999999999999</v>
      </c>
      <c r="I22" s="19">
        <v>2440.1999999999998</v>
      </c>
      <c r="J22" s="58">
        <v>100</v>
      </c>
      <c r="K22" s="67"/>
      <c r="L22" s="19"/>
      <c r="M22" s="19"/>
      <c r="N22" s="19"/>
      <c r="O22" s="65"/>
      <c r="P22" s="67">
        <v>1134.9000000000001</v>
      </c>
      <c r="Q22" s="66">
        <v>1134.9000000000001</v>
      </c>
      <c r="R22" s="58">
        <v>100</v>
      </c>
      <c r="S22" s="49"/>
      <c r="T22" s="48"/>
      <c r="U22" s="48"/>
      <c r="V22" s="48"/>
      <c r="W22" s="47" t="e">
        <f t="shared" si="1"/>
        <v>#DIV/0!</v>
      </c>
      <c r="X22" s="16"/>
      <c r="Y22" s="9"/>
    </row>
    <row r="23" spans="1:25" ht="19.5" thickBot="1" x14ac:dyDescent="0.35">
      <c r="A23" s="57">
        <v>16</v>
      </c>
      <c r="B23" s="53" t="s">
        <v>36</v>
      </c>
      <c r="C23" s="48"/>
      <c r="D23" s="48"/>
      <c r="E23" s="48"/>
      <c r="F23" s="70">
        <v>8540.5</v>
      </c>
      <c r="G23" s="19">
        <v>8540.5</v>
      </c>
      <c r="H23" s="63">
        <v>123.9</v>
      </c>
      <c r="I23" s="19">
        <v>6968.8000000000011</v>
      </c>
      <c r="J23" s="58">
        <v>100</v>
      </c>
      <c r="K23" s="71"/>
      <c r="L23" s="72"/>
      <c r="M23" s="72"/>
      <c r="N23" s="72"/>
      <c r="O23" s="73"/>
      <c r="P23" s="71">
        <v>2339.1999999999998</v>
      </c>
      <c r="Q23" s="74">
        <v>2339.1999999999998</v>
      </c>
      <c r="R23" s="58">
        <v>100</v>
      </c>
      <c r="S23" s="49"/>
      <c r="T23" s="48"/>
      <c r="U23" s="48"/>
      <c r="V23" s="48"/>
      <c r="W23" s="47" t="e">
        <f t="shared" si="1"/>
        <v>#DIV/0!</v>
      </c>
      <c r="X23" s="16"/>
      <c r="Y23" s="9"/>
    </row>
    <row r="24" spans="1:25" ht="19.5" thickBot="1" x14ac:dyDescent="0.35">
      <c r="A24" s="57">
        <v>17</v>
      </c>
      <c r="B24" s="53" t="s">
        <v>37</v>
      </c>
      <c r="C24" s="48"/>
      <c r="D24" s="48"/>
      <c r="E24" s="48"/>
      <c r="F24" s="75">
        <v>29841.500000000004</v>
      </c>
      <c r="G24" s="43">
        <v>29841.500000000004</v>
      </c>
      <c r="H24" s="63">
        <v>1084.3</v>
      </c>
      <c r="I24" s="76">
        <v>23533.759999999998</v>
      </c>
      <c r="J24" s="61">
        <v>100</v>
      </c>
      <c r="K24" s="77"/>
      <c r="L24" s="78"/>
      <c r="M24" s="78"/>
      <c r="N24" s="78"/>
      <c r="O24" s="79"/>
      <c r="P24" s="77">
        <v>9265.3000000000011</v>
      </c>
      <c r="Q24" s="80">
        <v>9265.3000000000011</v>
      </c>
      <c r="R24" s="61">
        <v>100</v>
      </c>
      <c r="S24" s="49"/>
      <c r="T24" s="48"/>
      <c r="U24" s="48"/>
      <c r="V24" s="48"/>
      <c r="W24" s="47" t="e">
        <f t="shared" si="1"/>
        <v>#DIV/0!</v>
      </c>
      <c r="X24" s="16"/>
      <c r="Y24" s="9"/>
    </row>
    <row r="25" spans="1:25" x14ac:dyDescent="0.25">
      <c r="C25" s="12"/>
      <c r="D25" s="12"/>
      <c r="E25" s="12"/>
      <c r="F25" s="18"/>
      <c r="G25" s="18"/>
      <c r="H25" s="13"/>
      <c r="I25" s="13"/>
      <c r="J25" s="11"/>
      <c r="K25" s="11"/>
      <c r="L25" s="11"/>
      <c r="M25" s="11"/>
      <c r="N25" s="11"/>
      <c r="O25" s="11"/>
      <c r="P25" s="119"/>
      <c r="Q25" s="119"/>
      <c r="R25" s="11"/>
      <c r="S25" s="111"/>
      <c r="T25" s="111"/>
      <c r="U25" s="25"/>
      <c r="V25" s="25"/>
      <c r="W25" s="11"/>
    </row>
    <row r="26" spans="1:25" x14ac:dyDescent="0.25">
      <c r="C26" s="12"/>
      <c r="D26" s="12"/>
      <c r="E26" s="12"/>
      <c r="F26" s="13"/>
      <c r="G26" s="13"/>
      <c r="H26" s="13"/>
      <c r="I26" s="13"/>
      <c r="J26" s="11"/>
      <c r="K26" s="11"/>
      <c r="L26" s="11"/>
      <c r="M26" s="11"/>
      <c r="N26" s="11"/>
      <c r="O26" s="11"/>
      <c r="P26" s="111"/>
      <c r="Q26" s="111"/>
      <c r="R26" s="11"/>
      <c r="S26" s="111"/>
      <c r="T26" s="111"/>
      <c r="U26" s="25"/>
      <c r="V26" s="25"/>
      <c r="W26" s="25"/>
    </row>
    <row r="30" spans="1:25" x14ac:dyDescent="0.25">
      <c r="T30" s="14"/>
      <c r="U30" s="14"/>
      <c r="V30" s="14"/>
    </row>
  </sheetData>
  <mergeCells count="32">
    <mergeCell ref="A1:W1"/>
    <mergeCell ref="A4:A6"/>
    <mergeCell ref="B4:B6"/>
    <mergeCell ref="C4:C6"/>
    <mergeCell ref="D4:E4"/>
    <mergeCell ref="F4:J4"/>
    <mergeCell ref="D5:D6"/>
    <mergeCell ref="E5:E6"/>
    <mergeCell ref="F5:F6"/>
    <mergeCell ref="G5:G6"/>
    <mergeCell ref="H5:I5"/>
    <mergeCell ref="Q5:Q6"/>
    <mergeCell ref="R5:R6"/>
    <mergeCell ref="P4:R4"/>
    <mergeCell ref="S4:W4"/>
    <mergeCell ref="K4:O4"/>
    <mergeCell ref="A7:B7"/>
    <mergeCell ref="P25:Q25"/>
    <mergeCell ref="S25:T25"/>
    <mergeCell ref="W5:W6"/>
    <mergeCell ref="J5:J6"/>
    <mergeCell ref="K5:K6"/>
    <mergeCell ref="L5:L6"/>
    <mergeCell ref="M5:M6"/>
    <mergeCell ref="N5:N6"/>
    <mergeCell ref="O5:O6"/>
    <mergeCell ref="P26:Q26"/>
    <mergeCell ref="S26:T26"/>
    <mergeCell ref="S5:S6"/>
    <mergeCell ref="T5:T6"/>
    <mergeCell ref="U5:V5"/>
    <mergeCell ref="P5:P6"/>
  </mergeCells>
  <pageMargins left="0.31496062992125984" right="0.31496062992125984" top="0.74803149606299213" bottom="0.74803149606299213" header="0.31496062992125984" footer="0.31496062992125984"/>
  <pageSetup paperSize="9"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25"/>
  <sheetViews>
    <sheetView tabSelected="1" workbookViewId="0">
      <selection activeCell="E14" sqref="E14"/>
    </sheetView>
  </sheetViews>
  <sheetFormatPr defaultRowHeight="15" outlineLevelCol="1" x14ac:dyDescent="0.25"/>
  <cols>
    <col min="1" max="1" width="9.140625" style="1"/>
    <col min="2" max="2" width="5.28515625" style="1" customWidth="1"/>
    <col min="3" max="3" width="21.28515625" style="1" customWidth="1"/>
    <col min="4" max="4" width="13.140625" style="1" customWidth="1" outlineLevel="1"/>
    <col min="5" max="5" width="14.42578125" style="1" customWidth="1" outlineLevel="1"/>
    <col min="6" max="6" width="10.5703125" style="1" customWidth="1"/>
    <col min="7" max="7" width="10.42578125" style="1" customWidth="1"/>
    <col min="8" max="8" width="12.28515625" style="1" customWidth="1"/>
    <col min="9" max="9" width="11.42578125" style="1" hidden="1" customWidth="1"/>
    <col min="10" max="10" width="11.28515625" style="1" hidden="1" customWidth="1"/>
    <col min="11" max="11" width="11" style="1" hidden="1" customWidth="1"/>
    <col min="12" max="12" width="11.140625" style="1" hidden="1" customWidth="1"/>
    <col min="13" max="13" width="12.28515625" style="1" hidden="1" customWidth="1"/>
    <col min="14" max="15" width="11" style="1" customWidth="1"/>
    <col min="16" max="16" width="11.7109375" style="1" customWidth="1"/>
    <col min="17" max="16384" width="9.140625" style="1"/>
  </cols>
  <sheetData>
    <row r="1" spans="2:18" ht="43.5" customHeight="1" x14ac:dyDescent="0.25">
      <c r="B1" s="155" t="s">
        <v>40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2:18" ht="18.75" customHeight="1" x14ac:dyDescent="0.25">
      <c r="B2" s="155" t="s">
        <v>14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</row>
    <row r="3" spans="2:18" ht="21" customHeight="1" thickBot="1" x14ac:dyDescent="0.35">
      <c r="C3" s="7"/>
      <c r="F3" s="2"/>
      <c r="O3" s="55" t="s">
        <v>73</v>
      </c>
    </row>
    <row r="4" spans="2:18" s="8" customFormat="1" ht="30.75" customHeight="1" x14ac:dyDescent="0.25">
      <c r="B4" s="150" t="s">
        <v>0</v>
      </c>
      <c r="C4" s="150" t="s">
        <v>15</v>
      </c>
      <c r="D4" s="152" t="s">
        <v>76</v>
      </c>
      <c r="E4" s="153"/>
      <c r="F4" s="153"/>
      <c r="G4" s="153"/>
      <c r="H4" s="154"/>
      <c r="I4" s="156" t="s">
        <v>68</v>
      </c>
      <c r="J4" s="156"/>
      <c r="K4" s="156"/>
      <c r="L4" s="156"/>
      <c r="M4" s="156"/>
      <c r="N4" s="157" t="s">
        <v>6</v>
      </c>
      <c r="O4" s="157"/>
      <c r="P4" s="157"/>
    </row>
    <row r="5" spans="2:18" s="8" customFormat="1" ht="30.75" customHeight="1" x14ac:dyDescent="0.25">
      <c r="B5" s="150"/>
      <c r="C5" s="150"/>
      <c r="D5" s="150" t="s">
        <v>16</v>
      </c>
      <c r="E5" s="150" t="s">
        <v>17</v>
      </c>
      <c r="F5" s="156"/>
      <c r="G5" s="156"/>
      <c r="H5" s="150" t="s">
        <v>20</v>
      </c>
      <c r="I5" s="150" t="s">
        <v>16</v>
      </c>
      <c r="J5" s="150" t="s">
        <v>17</v>
      </c>
      <c r="K5" s="150" t="s">
        <v>18</v>
      </c>
      <c r="L5" s="150" t="s">
        <v>19</v>
      </c>
      <c r="M5" s="150" t="s">
        <v>20</v>
      </c>
      <c r="N5" s="150" t="s">
        <v>16</v>
      </c>
      <c r="O5" s="150" t="s">
        <v>17</v>
      </c>
      <c r="P5" s="150" t="s">
        <v>20</v>
      </c>
    </row>
    <row r="6" spans="2:18" s="8" customFormat="1" ht="30.75" customHeight="1" thickBot="1" x14ac:dyDescent="0.3">
      <c r="B6" s="150"/>
      <c r="C6" s="150"/>
      <c r="D6" s="150"/>
      <c r="E6" s="150"/>
      <c r="F6" s="28" t="s">
        <v>18</v>
      </c>
      <c r="G6" s="28" t="s">
        <v>19</v>
      </c>
      <c r="H6" s="150"/>
      <c r="I6" s="150"/>
      <c r="J6" s="150"/>
      <c r="K6" s="150"/>
      <c r="L6" s="150"/>
      <c r="M6" s="150"/>
      <c r="N6" s="150"/>
      <c r="O6" s="150"/>
      <c r="P6" s="150"/>
    </row>
    <row r="7" spans="2:18" s="8" customFormat="1" ht="30.75" customHeight="1" x14ac:dyDescent="0.25">
      <c r="B7" s="151" t="s">
        <v>38</v>
      </c>
      <c r="C7" s="151"/>
      <c r="D7" s="84">
        <v>80439.582773000002</v>
      </c>
      <c r="E7" s="84">
        <v>80439.582773000002</v>
      </c>
      <c r="F7" s="84">
        <v>4341.0980000000009</v>
      </c>
      <c r="G7" s="84">
        <v>61721.031824999998</v>
      </c>
      <c r="H7" s="84">
        <v>100</v>
      </c>
      <c r="I7" s="85"/>
      <c r="J7" s="85"/>
      <c r="K7" s="85"/>
      <c r="L7" s="85"/>
      <c r="M7" s="86"/>
      <c r="N7" s="84">
        <v>23641.589834000002</v>
      </c>
      <c r="O7" s="84">
        <v>23641.589834000002</v>
      </c>
      <c r="P7" s="84">
        <v>100</v>
      </c>
    </row>
    <row r="8" spans="2:18" s="5" customFormat="1" ht="30.75" customHeight="1" x14ac:dyDescent="0.25">
      <c r="B8" s="23">
        <v>1</v>
      </c>
      <c r="C8" s="54" t="s">
        <v>21</v>
      </c>
      <c r="D8" s="32">
        <v>5506.1029790000002</v>
      </c>
      <c r="E8" s="33">
        <v>5506.1029790000002</v>
      </c>
      <c r="F8" s="33">
        <v>56.7</v>
      </c>
      <c r="G8" s="34">
        <v>4489.8700040000003</v>
      </c>
      <c r="H8" s="39">
        <v>100</v>
      </c>
      <c r="I8" s="29">
        <v>1716</v>
      </c>
      <c r="J8" s="33">
        <v>1716</v>
      </c>
      <c r="K8" s="33">
        <v>100</v>
      </c>
      <c r="L8" s="33"/>
      <c r="M8" s="33"/>
      <c r="N8" s="29">
        <v>1579.5430000000001</v>
      </c>
      <c r="O8" s="33">
        <v>1579.5430000000001</v>
      </c>
      <c r="P8" s="39">
        <v>100</v>
      </c>
      <c r="Q8" s="16"/>
      <c r="R8" s="9"/>
    </row>
    <row r="9" spans="2:18" s="5" customFormat="1" ht="30.75" customHeight="1" x14ac:dyDescent="0.25">
      <c r="B9" s="23">
        <v>2</v>
      </c>
      <c r="C9" s="54" t="s">
        <v>22</v>
      </c>
      <c r="D9" s="35">
        <v>1274.1999999999998</v>
      </c>
      <c r="E9" s="33">
        <v>1274.1999999999998</v>
      </c>
      <c r="F9" s="33">
        <v>12.7</v>
      </c>
      <c r="G9" s="34">
        <v>1017.4</v>
      </c>
      <c r="H9" s="39">
        <v>100</v>
      </c>
      <c r="I9" s="30">
        <v>462.4</v>
      </c>
      <c r="J9" s="33">
        <v>462.4</v>
      </c>
      <c r="K9" s="33">
        <v>100</v>
      </c>
      <c r="L9" s="33"/>
      <c r="M9" s="36"/>
      <c r="N9" s="30">
        <v>412.6</v>
      </c>
      <c r="O9" s="33">
        <v>412.6</v>
      </c>
      <c r="P9" s="39">
        <v>100</v>
      </c>
      <c r="Q9" s="16"/>
      <c r="R9" s="9"/>
    </row>
    <row r="10" spans="2:18" s="5" customFormat="1" ht="30.75" customHeight="1" x14ac:dyDescent="0.25">
      <c r="B10" s="23">
        <v>3</v>
      </c>
      <c r="C10" s="54" t="s">
        <v>23</v>
      </c>
      <c r="D10" s="32">
        <v>2192</v>
      </c>
      <c r="E10" s="33">
        <v>2192</v>
      </c>
      <c r="F10" s="33">
        <v>211.5</v>
      </c>
      <c r="G10" s="34">
        <v>1550.5</v>
      </c>
      <c r="H10" s="39">
        <v>100</v>
      </c>
      <c r="I10" s="29">
        <v>1135.3</v>
      </c>
      <c r="J10" s="33">
        <v>1135.3</v>
      </c>
      <c r="K10" s="33">
        <v>100</v>
      </c>
      <c r="L10" s="33"/>
      <c r="M10" s="36"/>
      <c r="N10" s="29">
        <v>641.1</v>
      </c>
      <c r="O10" s="33">
        <v>641.1</v>
      </c>
      <c r="P10" s="39">
        <v>100</v>
      </c>
      <c r="Q10" s="16"/>
      <c r="R10" s="9"/>
    </row>
    <row r="11" spans="2:18" s="5" customFormat="1" ht="30.75" customHeight="1" x14ac:dyDescent="0.25">
      <c r="B11" s="23">
        <v>4</v>
      </c>
      <c r="C11" s="54" t="s">
        <v>24</v>
      </c>
      <c r="D11" s="32">
        <v>3428.8999999999996</v>
      </c>
      <c r="E11" s="37">
        <v>3428.8999999999996</v>
      </c>
      <c r="F11" s="37">
        <v>86.7</v>
      </c>
      <c r="G11" s="34">
        <v>2771.1000000000004</v>
      </c>
      <c r="H11" s="39">
        <v>100</v>
      </c>
      <c r="I11" s="29">
        <v>1569.1000000000001</v>
      </c>
      <c r="J11" s="33">
        <v>1569.1000000000001</v>
      </c>
      <c r="K11" s="37">
        <v>100</v>
      </c>
      <c r="L11" s="37"/>
      <c r="M11" s="36"/>
      <c r="N11" s="29">
        <v>984.09999999999991</v>
      </c>
      <c r="O11" s="37">
        <v>984.09999999999991</v>
      </c>
      <c r="P11" s="39">
        <v>100</v>
      </c>
      <c r="Q11" s="16"/>
      <c r="R11" s="9"/>
    </row>
    <row r="12" spans="2:18" s="5" customFormat="1" ht="30.75" customHeight="1" x14ac:dyDescent="0.25">
      <c r="B12" s="23">
        <v>5</v>
      </c>
      <c r="C12" s="54" t="s">
        <v>25</v>
      </c>
      <c r="D12" s="38">
        <v>3154.6</v>
      </c>
      <c r="E12" s="33">
        <v>3154.6000000000004</v>
      </c>
      <c r="F12" s="33">
        <v>25.200000000000003</v>
      </c>
      <c r="G12" s="34">
        <v>2514.6999999999998</v>
      </c>
      <c r="H12" s="39">
        <v>100.00000000000003</v>
      </c>
      <c r="I12" s="30">
        <v>1291.3000000000002</v>
      </c>
      <c r="J12" s="33">
        <v>1291.3000000000002</v>
      </c>
      <c r="K12" s="33">
        <v>100</v>
      </c>
      <c r="L12" s="33"/>
      <c r="M12" s="36"/>
      <c r="N12" s="30">
        <v>963.6</v>
      </c>
      <c r="O12" s="33">
        <v>963.59999999999991</v>
      </c>
      <c r="P12" s="39">
        <v>99.999999999999986</v>
      </c>
      <c r="Q12" s="16"/>
      <c r="R12" s="9"/>
    </row>
    <row r="13" spans="2:18" s="5" customFormat="1" ht="30.75" customHeight="1" x14ac:dyDescent="0.25">
      <c r="B13" s="23">
        <v>6</v>
      </c>
      <c r="C13" s="54" t="s">
        <v>26</v>
      </c>
      <c r="D13" s="44">
        <v>2406.9996919999999</v>
      </c>
      <c r="E13" s="33">
        <v>2406.9996919999999</v>
      </c>
      <c r="F13" s="33">
        <v>32.700000000000003</v>
      </c>
      <c r="G13" s="34">
        <v>1877.350651</v>
      </c>
      <c r="H13" s="39">
        <v>100</v>
      </c>
      <c r="I13" s="31">
        <v>402.38983399999995</v>
      </c>
      <c r="J13" s="33">
        <v>402.38983399999995</v>
      </c>
      <c r="K13" s="33">
        <v>100</v>
      </c>
      <c r="L13" s="33"/>
      <c r="M13" s="36"/>
      <c r="N13" s="31">
        <v>766.47556300000008</v>
      </c>
      <c r="O13" s="33">
        <v>766.47556300000008</v>
      </c>
      <c r="P13" s="39">
        <v>100</v>
      </c>
      <c r="Q13" s="16"/>
      <c r="R13" s="9"/>
    </row>
    <row r="14" spans="2:18" s="5" customFormat="1" ht="30.75" customHeight="1" x14ac:dyDescent="0.25">
      <c r="B14" s="23">
        <v>7</v>
      </c>
      <c r="C14" s="54" t="s">
        <v>27</v>
      </c>
      <c r="D14" s="32">
        <v>3752.8999999999996</v>
      </c>
      <c r="E14" s="33">
        <v>3752.8999999999996</v>
      </c>
      <c r="F14" s="33">
        <v>71.8</v>
      </c>
      <c r="G14" s="34">
        <v>3039.7</v>
      </c>
      <c r="H14" s="39">
        <v>100</v>
      </c>
      <c r="I14" s="29">
        <v>1559.5</v>
      </c>
      <c r="J14" s="33">
        <v>1559.5</v>
      </c>
      <c r="K14" s="33">
        <v>100</v>
      </c>
      <c r="L14" s="33"/>
      <c r="M14" s="36"/>
      <c r="N14" s="29">
        <v>1004.8000000000001</v>
      </c>
      <c r="O14" s="33">
        <v>1004.8000000000001</v>
      </c>
      <c r="P14" s="39">
        <v>100</v>
      </c>
      <c r="Q14" s="16"/>
      <c r="R14" s="9"/>
    </row>
    <row r="15" spans="2:18" s="5" customFormat="1" ht="30.75" customHeight="1" x14ac:dyDescent="0.25">
      <c r="B15" s="23">
        <v>8</v>
      </c>
      <c r="C15" s="54" t="s">
        <v>28</v>
      </c>
      <c r="D15" s="32">
        <v>4059.6</v>
      </c>
      <c r="E15" s="33">
        <v>4059.6000000000008</v>
      </c>
      <c r="F15" s="33">
        <v>216.4</v>
      </c>
      <c r="G15" s="34">
        <v>3157.7</v>
      </c>
      <c r="H15" s="39">
        <v>100.00000000000003</v>
      </c>
      <c r="I15" s="29">
        <v>1160.5999999999999</v>
      </c>
      <c r="J15" s="33">
        <v>1160.5999999999999</v>
      </c>
      <c r="K15" s="33">
        <v>100</v>
      </c>
      <c r="L15" s="33"/>
      <c r="M15" s="36"/>
      <c r="N15" s="29">
        <v>1075.1999999999998</v>
      </c>
      <c r="O15" s="33">
        <v>1075.1999999999998</v>
      </c>
      <c r="P15" s="39">
        <v>100</v>
      </c>
      <c r="Q15" s="16"/>
      <c r="R15" s="9"/>
    </row>
    <row r="16" spans="2:18" s="5" customFormat="1" ht="30.75" customHeight="1" x14ac:dyDescent="0.25">
      <c r="B16" s="23">
        <v>9</v>
      </c>
      <c r="C16" s="54" t="s">
        <v>29</v>
      </c>
      <c r="D16" s="35">
        <v>2693.4</v>
      </c>
      <c r="E16" s="33">
        <v>2693.4</v>
      </c>
      <c r="F16" s="33">
        <v>257.3</v>
      </c>
      <c r="G16" s="34">
        <v>2006.6999999999998</v>
      </c>
      <c r="H16" s="39">
        <v>100</v>
      </c>
      <c r="I16" s="30">
        <v>1531</v>
      </c>
      <c r="J16" s="33">
        <v>1531</v>
      </c>
      <c r="K16" s="33">
        <v>100</v>
      </c>
      <c r="L16" s="33"/>
      <c r="M16" s="36"/>
      <c r="N16" s="30">
        <v>736.5</v>
      </c>
      <c r="O16" s="33">
        <v>736.5</v>
      </c>
      <c r="P16" s="39">
        <v>100</v>
      </c>
      <c r="Q16" s="16"/>
      <c r="R16" s="9"/>
    </row>
    <row r="17" spans="2:18" s="5" customFormat="1" ht="30.75" customHeight="1" x14ac:dyDescent="0.25">
      <c r="B17" s="23">
        <v>10</v>
      </c>
      <c r="C17" s="54" t="s">
        <v>30</v>
      </c>
      <c r="D17" s="32">
        <v>2042.6000000000001</v>
      </c>
      <c r="E17" s="33">
        <v>2042.6</v>
      </c>
      <c r="F17" s="33">
        <v>68.300000000000011</v>
      </c>
      <c r="G17" s="34">
        <v>1581.1</v>
      </c>
      <c r="H17" s="39">
        <v>99.999999999999986</v>
      </c>
      <c r="I17" s="29">
        <v>970.4</v>
      </c>
      <c r="J17" s="33">
        <v>970.4</v>
      </c>
      <c r="K17" s="33">
        <v>100</v>
      </c>
      <c r="L17" s="33"/>
      <c r="M17" s="36"/>
      <c r="N17" s="29">
        <v>642.1</v>
      </c>
      <c r="O17" s="33">
        <v>642.1</v>
      </c>
      <c r="P17" s="39">
        <v>100</v>
      </c>
      <c r="Q17" s="16"/>
      <c r="R17" s="9"/>
    </row>
    <row r="18" spans="2:18" s="5" customFormat="1" ht="30.75" customHeight="1" x14ac:dyDescent="0.25">
      <c r="B18" s="23">
        <v>11</v>
      </c>
      <c r="C18" s="54" t="s">
        <v>31</v>
      </c>
      <c r="D18" s="32">
        <v>3493.7</v>
      </c>
      <c r="E18" s="33">
        <v>3493.7</v>
      </c>
      <c r="F18" s="33">
        <v>265.7</v>
      </c>
      <c r="G18" s="34">
        <v>2567.9</v>
      </c>
      <c r="H18" s="39">
        <v>100</v>
      </c>
      <c r="I18" s="29">
        <v>1861.8999999999999</v>
      </c>
      <c r="J18" s="33">
        <v>1861.8999999999999</v>
      </c>
      <c r="K18" s="33">
        <v>100</v>
      </c>
      <c r="L18" s="33"/>
      <c r="M18" s="36"/>
      <c r="N18" s="29">
        <v>1124.0999999999999</v>
      </c>
      <c r="O18" s="33">
        <v>1124.0999999999999</v>
      </c>
      <c r="P18" s="39">
        <v>100</v>
      </c>
      <c r="Q18" s="16"/>
      <c r="R18" s="9"/>
    </row>
    <row r="19" spans="2:18" s="5" customFormat="1" ht="30.75" customHeight="1" x14ac:dyDescent="0.25">
      <c r="B19" s="23">
        <v>12</v>
      </c>
      <c r="C19" s="54" t="s">
        <v>32</v>
      </c>
      <c r="D19" s="32">
        <v>5236.0999999999995</v>
      </c>
      <c r="E19" s="33">
        <v>5236.0999999999995</v>
      </c>
      <c r="F19" s="33">
        <v>50.6</v>
      </c>
      <c r="G19" s="34">
        <v>4374.1000000000004</v>
      </c>
      <c r="H19" s="39">
        <v>100</v>
      </c>
      <c r="I19" s="29">
        <v>1143.8</v>
      </c>
      <c r="J19" s="33">
        <v>1143.8</v>
      </c>
      <c r="K19" s="33">
        <v>100</v>
      </c>
      <c r="L19" s="33"/>
      <c r="M19" s="36"/>
      <c r="N19" s="29">
        <v>1431.1</v>
      </c>
      <c r="O19" s="33">
        <v>1431.1</v>
      </c>
      <c r="P19" s="39">
        <v>100</v>
      </c>
      <c r="Q19" s="16"/>
      <c r="R19" s="9"/>
    </row>
    <row r="20" spans="2:18" s="5" customFormat="1" ht="30.75" customHeight="1" x14ac:dyDescent="0.25">
      <c r="B20" s="23">
        <v>13</v>
      </c>
      <c r="C20" s="54" t="s">
        <v>33</v>
      </c>
      <c r="D20" s="32">
        <v>1932.1</v>
      </c>
      <c r="E20" s="33">
        <v>1932.1</v>
      </c>
      <c r="F20" s="33">
        <v>8</v>
      </c>
      <c r="G20" s="34">
        <v>1608.1999999999998</v>
      </c>
      <c r="H20" s="39">
        <v>100</v>
      </c>
      <c r="I20" s="29">
        <v>484</v>
      </c>
      <c r="J20" s="33">
        <v>484</v>
      </c>
      <c r="K20" s="33">
        <v>100</v>
      </c>
      <c r="L20" s="33"/>
      <c r="M20" s="36"/>
      <c r="N20" s="29">
        <v>563.4</v>
      </c>
      <c r="O20" s="33">
        <v>563.4</v>
      </c>
      <c r="P20" s="39">
        <v>100</v>
      </c>
      <c r="Q20" s="16"/>
      <c r="R20" s="9"/>
    </row>
    <row r="21" spans="2:18" s="5" customFormat="1" ht="30.75" customHeight="1" x14ac:dyDescent="0.25">
      <c r="B21" s="23">
        <v>14</v>
      </c>
      <c r="C21" s="54" t="s">
        <v>34</v>
      </c>
      <c r="D21" s="32">
        <v>2337.9</v>
      </c>
      <c r="E21" s="33">
        <v>2337.9</v>
      </c>
      <c r="F21" s="33">
        <v>169.8</v>
      </c>
      <c r="G21" s="34">
        <v>1708.3000000000002</v>
      </c>
      <c r="H21" s="39">
        <v>100</v>
      </c>
      <c r="I21" s="29">
        <v>273.10000000000002</v>
      </c>
      <c r="J21" s="33">
        <v>273.10000000000002</v>
      </c>
      <c r="K21" s="33">
        <v>100</v>
      </c>
      <c r="L21" s="33"/>
      <c r="M21" s="36"/>
      <c r="N21" s="29">
        <v>766.3</v>
      </c>
      <c r="O21" s="33">
        <v>766.3</v>
      </c>
      <c r="P21" s="39">
        <v>100</v>
      </c>
      <c r="Q21" s="16"/>
      <c r="R21" s="9"/>
    </row>
    <row r="22" spans="2:18" s="5" customFormat="1" ht="30.75" customHeight="1" x14ac:dyDescent="0.25">
      <c r="B22" s="23">
        <v>15</v>
      </c>
      <c r="C22" s="54" t="s">
        <v>35</v>
      </c>
      <c r="D22" s="35">
        <v>1968.8</v>
      </c>
      <c r="E22" s="33">
        <v>1968.8</v>
      </c>
      <c r="F22" s="33">
        <v>82.5</v>
      </c>
      <c r="G22" s="34">
        <v>1436.5000000000002</v>
      </c>
      <c r="H22" s="39">
        <v>100</v>
      </c>
      <c r="I22" s="30">
        <v>726.19999999999993</v>
      </c>
      <c r="J22" s="33">
        <v>726.19999999999993</v>
      </c>
      <c r="K22" s="33">
        <v>100</v>
      </c>
      <c r="L22" s="33"/>
      <c r="M22" s="36"/>
      <c r="N22" s="30">
        <v>650.20000000000005</v>
      </c>
      <c r="O22" s="33">
        <v>650.20000000000005</v>
      </c>
      <c r="P22" s="39">
        <v>100</v>
      </c>
      <c r="Q22" s="16"/>
      <c r="R22" s="9"/>
    </row>
    <row r="23" spans="2:18" s="5" customFormat="1" ht="30.75" customHeight="1" x14ac:dyDescent="0.25">
      <c r="B23" s="23">
        <v>16</v>
      </c>
      <c r="C23" s="54" t="s">
        <v>36</v>
      </c>
      <c r="D23" s="32">
        <v>6808.5</v>
      </c>
      <c r="E23" s="33">
        <v>6808.5</v>
      </c>
      <c r="F23" s="33">
        <v>179.00000000000003</v>
      </c>
      <c r="G23" s="34">
        <v>5157.3</v>
      </c>
      <c r="H23" s="39">
        <v>100</v>
      </c>
      <c r="I23" s="29">
        <v>637.40000000000009</v>
      </c>
      <c r="J23" s="33">
        <v>637.40000000000009</v>
      </c>
      <c r="K23" s="33">
        <v>100</v>
      </c>
      <c r="L23" s="33"/>
      <c r="M23" s="36"/>
      <c r="N23" s="29">
        <v>2048</v>
      </c>
      <c r="O23" s="33">
        <v>2048</v>
      </c>
      <c r="P23" s="39">
        <v>100</v>
      </c>
      <c r="Q23" s="16"/>
      <c r="R23" s="9"/>
    </row>
    <row r="24" spans="2:18" s="5" customFormat="1" ht="30.75" customHeight="1" x14ac:dyDescent="0.25">
      <c r="B24" s="23">
        <v>17</v>
      </c>
      <c r="C24" s="54" t="s">
        <v>37</v>
      </c>
      <c r="D24" s="32">
        <v>20343.690000000002</v>
      </c>
      <c r="E24" s="33">
        <v>20343.699999999997</v>
      </c>
      <c r="F24" s="33">
        <v>645</v>
      </c>
      <c r="G24" s="34">
        <v>16457.900000000001</v>
      </c>
      <c r="H24" s="39">
        <v>100.00004915529088</v>
      </c>
      <c r="I24" s="29">
        <v>6717.2000000000007</v>
      </c>
      <c r="J24" s="33">
        <v>6717.2000000000007</v>
      </c>
      <c r="K24" s="33">
        <v>100</v>
      </c>
      <c r="L24" s="33"/>
      <c r="M24" s="36"/>
      <c r="N24" s="29">
        <v>5834.7000000000007</v>
      </c>
      <c r="O24" s="33">
        <v>5834.7000000000007</v>
      </c>
      <c r="P24" s="39">
        <v>100</v>
      </c>
      <c r="Q24" s="16"/>
      <c r="R24" s="9"/>
    </row>
    <row r="25" spans="2:18" x14ac:dyDescent="0.25">
      <c r="F25" s="4"/>
      <c r="G25" s="4"/>
    </row>
  </sheetData>
  <mergeCells count="20">
    <mergeCell ref="B1:P1"/>
    <mergeCell ref="B2:P2"/>
    <mergeCell ref="P5:P6"/>
    <mergeCell ref="I4:M4"/>
    <mergeCell ref="N4:P4"/>
    <mergeCell ref="D5:D6"/>
    <mergeCell ref="E5:E6"/>
    <mergeCell ref="F5:G5"/>
    <mergeCell ref="H5:H6"/>
    <mergeCell ref="I5:I6"/>
    <mergeCell ref="J5:J6"/>
    <mergeCell ref="K5:K6"/>
    <mergeCell ref="L5:L6"/>
    <mergeCell ref="M5:M6"/>
    <mergeCell ref="N5:N6"/>
    <mergeCell ref="O5:O6"/>
    <mergeCell ref="B7:C7"/>
    <mergeCell ref="D4:H4"/>
    <mergeCell ref="B4:B6"/>
    <mergeCell ref="C4:C6"/>
  </mergeCells>
  <pageMargins left="0.70866141732283472" right="0.70866141732283472" top="0.74803149606299213" bottom="0.74803149606299213" header="0.31496062992125984" footer="0.31496062992125984"/>
  <pageSetup paperSize="9" scale="5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иш-х мах </vt:lpstr>
      <vt:lpstr>иш-х респ</vt:lpstr>
      <vt:lpstr>ish haqi mahalliy</vt:lpstr>
      <vt:lpstr>ish haqi respublika</vt:lpstr>
      <vt:lpstr>'иш-х мах '!Заголовки_для_печати</vt:lpstr>
      <vt:lpstr>'иш-х мах '!Область_печати</vt:lpstr>
      <vt:lpstr>'иш-х респ'!Область_печати</vt:lpstr>
    </vt:vector>
  </TitlesOfParts>
  <Company>MF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17A04_SFN_1</dc:creator>
  <cp:lastModifiedBy>user</cp:lastModifiedBy>
  <cp:lastPrinted>2019-02-22T06:22:54Z</cp:lastPrinted>
  <dcterms:created xsi:type="dcterms:W3CDTF">2016-09-17T13:53:32Z</dcterms:created>
  <dcterms:modified xsi:type="dcterms:W3CDTF">2021-08-30T05:10:55Z</dcterms:modified>
</cp:coreProperties>
</file>